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/>
  <xr:revisionPtr revIDLastSave="0" documentId="13_ncr:1_{585A3FF6-AD0A-4029-BB84-37D65D276C46}" xr6:coauthVersionLast="36" xr6:coauthVersionMax="47" xr10:uidLastSave="{00000000-0000-0000-0000-000000000000}"/>
  <bookViews>
    <workbookView xWindow="0" yWindow="0" windowWidth="28800" windowHeight="11325" tabRatio="485" xr2:uid="{00000000-000D-0000-FFFF-FFFF00000000}"/>
  </bookViews>
  <sheets>
    <sheet name="Anrechnungen PO18 &gt; PO22" sheetId="11" r:id="rId1"/>
    <sheet name="WI-Verlaufsplan-PO2018" sheetId="8" r:id="rId2"/>
    <sheet name="WI-Verlaufsplan-PO2022" sheetId="9" r:id="rId3"/>
    <sheet name="WI-Weiterführung von PL bei weg" sheetId="10" r:id="rId4"/>
  </sheets>
  <definedNames>
    <definedName name="_xlnm._FilterDatabase" localSheetId="0" hidden="1">'Anrechnungen PO18 &gt; PO22'!$A$8:$U$39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6" i="11" l="1"/>
  <c r="AC16" i="11" s="1"/>
  <c r="AD16" i="11"/>
  <c r="AH16" i="11"/>
  <c r="Z26" i="11"/>
  <c r="AC26" i="11" s="1"/>
  <c r="AD26" i="11"/>
  <c r="AH26" i="11"/>
  <c r="AG16" i="11" l="1"/>
  <c r="AG26" i="11"/>
  <c r="AH30" i="11"/>
  <c r="AD30" i="11"/>
  <c r="Z30" i="11"/>
  <c r="AG30" i="11" s="1"/>
  <c r="AH27" i="11"/>
  <c r="AD27" i="11"/>
  <c r="Z27" i="11"/>
  <c r="AG27" i="11" s="1"/>
  <c r="AH25" i="11"/>
  <c r="AD25" i="11"/>
  <c r="Z25" i="11"/>
  <c r="AG25" i="11" s="1"/>
  <c r="AH24" i="11"/>
  <c r="AD24" i="11"/>
  <c r="Z24" i="11"/>
  <c r="AG24" i="11" s="1"/>
  <c r="AH22" i="11"/>
  <c r="AD22" i="11"/>
  <c r="Z22" i="11"/>
  <c r="AG22" i="11" s="1"/>
  <c r="AH21" i="11"/>
  <c r="AD21" i="11"/>
  <c r="Z21" i="11"/>
  <c r="AG21" i="11" s="1"/>
  <c r="AH19" i="11"/>
  <c r="AD19" i="11"/>
  <c r="Z19" i="11"/>
  <c r="AG19" i="11" s="1"/>
  <c r="AH20" i="11"/>
  <c r="AD20" i="11"/>
  <c r="Z20" i="11"/>
  <c r="AG20" i="11" s="1"/>
  <c r="AH17" i="11"/>
  <c r="AD17" i="11"/>
  <c r="Z17" i="11"/>
  <c r="AG17" i="11" s="1"/>
  <c r="AH15" i="11"/>
  <c r="AD15" i="11"/>
  <c r="Z15" i="11"/>
  <c r="AG15" i="11" s="1"/>
  <c r="AH14" i="11"/>
  <c r="AD14" i="11"/>
  <c r="Z14" i="11"/>
  <c r="AG14" i="11" s="1"/>
  <c r="AH12" i="11"/>
  <c r="AD12" i="11"/>
  <c r="Z12" i="11"/>
  <c r="AG12" i="11" s="1"/>
  <c r="AH11" i="11"/>
  <c r="AD11" i="11"/>
  <c r="Z11" i="11"/>
  <c r="AG11" i="11" s="1"/>
  <c r="AH10" i="11"/>
  <c r="AD10" i="11"/>
  <c r="Z10" i="11"/>
  <c r="AC10" i="11" s="1"/>
  <c r="Z9" i="11"/>
  <c r="AC9" i="11" s="1"/>
  <c r="AD9" i="11"/>
  <c r="AH9" i="11"/>
  <c r="AH36" i="11"/>
  <c r="AD36" i="11"/>
  <c r="Z36" i="11"/>
  <c r="AG36" i="11" s="1"/>
  <c r="AH35" i="11"/>
  <c r="AD35" i="11"/>
  <c r="Z35" i="11"/>
  <c r="AG35" i="11" s="1"/>
  <c r="AH34" i="11"/>
  <c r="AD34" i="11"/>
  <c r="Z34" i="11"/>
  <c r="AC34" i="11" s="1"/>
  <c r="AH33" i="11"/>
  <c r="AD33" i="11"/>
  <c r="Z33" i="11"/>
  <c r="AG33" i="11" s="1"/>
  <c r="AH32" i="11"/>
  <c r="AD32" i="11"/>
  <c r="Z32" i="11"/>
  <c r="AC32" i="11" s="1"/>
  <c r="AH31" i="11"/>
  <c r="AD31" i="11"/>
  <c r="Z31" i="11"/>
  <c r="AG31" i="11" s="1"/>
  <c r="AH29" i="11"/>
  <c r="AD29" i="11"/>
  <c r="Z29" i="11"/>
  <c r="AG29" i="11" s="1"/>
  <c r="AH28" i="11"/>
  <c r="AD28" i="11"/>
  <c r="Z28" i="11"/>
  <c r="AG28" i="11" s="1"/>
  <c r="AH23" i="11"/>
  <c r="AD23" i="11"/>
  <c r="Z23" i="11"/>
  <c r="AG23" i="11" s="1"/>
  <c r="AH18" i="11"/>
  <c r="AD18" i="11"/>
  <c r="Z18" i="11"/>
  <c r="AC18" i="11" s="1"/>
  <c r="AH13" i="11"/>
  <c r="AD13" i="11"/>
  <c r="Z13" i="11"/>
  <c r="AC13" i="11" s="1"/>
  <c r="AC30" i="11" l="1"/>
  <c r="AC27" i="11"/>
  <c r="AC25" i="11"/>
  <c r="AC24" i="11"/>
  <c r="AC22" i="11"/>
  <c r="AC21" i="11"/>
  <c r="AC19" i="11"/>
  <c r="AC20" i="11"/>
  <c r="AC17" i="11"/>
  <c r="AC15" i="11"/>
  <c r="AC14" i="11"/>
  <c r="AC12" i="11"/>
  <c r="AC11" i="11"/>
  <c r="AG10" i="11"/>
  <c r="AG9" i="11"/>
  <c r="AC28" i="11"/>
  <c r="AG32" i="11"/>
  <c r="AG18" i="11"/>
  <c r="AC36" i="11"/>
  <c r="AC35" i="11"/>
  <c r="AC33" i="11"/>
  <c r="AH38" i="11"/>
  <c r="AD38" i="11"/>
  <c r="AG13" i="11"/>
  <c r="AC23" i="11"/>
  <c r="AC31" i="11"/>
  <c r="AC29" i="11"/>
  <c r="AG34" i="11"/>
  <c r="AG38" i="11" l="1"/>
  <c r="AG39" i="11" s="1"/>
  <c r="AC38" i="11"/>
  <c r="AC39" i="11" s="1"/>
  <c r="T43" i="11" s="1"/>
  <c r="T7" i="11" s="1"/>
  <c r="K7" i="11" l="1"/>
  <c r="K4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J8" authorId="0" shapeId="0" xr:uid="{4565058E-F8A5-4F55-ADFD-01FFE2C880BA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Semester nach Studienverlaufsplan 
</t>
        </r>
      </text>
    </comment>
    <comment ref="R8" authorId="0" shapeId="0" xr:uid="{C4B14BB5-B122-4D2E-B0FC-E4038DFDF8DB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Semester nach Studienverlaufsplan 
</t>
        </r>
      </text>
    </comment>
    <comment ref="AB8" authorId="0" shapeId="0" xr:uid="{618865C0-A34C-49D4-A7CD-9B4362248485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0 wenn Note nicht zählt zB bei Anrechnung von anderer Universität oder Auslandsanrechnung
 </t>
        </r>
      </text>
    </comment>
    <comment ref="AF8" authorId="0" shapeId="0" xr:uid="{10526830-1D62-4E90-B3D4-89B5684A0D58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0 wenn Note nicht zählt zB bei Anrechnung von anderer Universität oder Auslandsanrechnung
 </t>
        </r>
      </text>
    </comment>
    <comment ref="O17" authorId="0" shapeId="0" xr:uid="{73246C88-B4BF-4C3B-857C-BF012AE4C1F6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Es wird nur das Teilmodul "Grundlagen des Rechnungsweisen" mit 6 ECTS angerechnet. Buchführung und Abschluss (3 ECTS) werden nicht berücksichtigt.</t>
        </r>
      </text>
    </comment>
    <comment ref="AG39" authorId="0" shapeId="0" xr:uid="{7A2CFC3F-F14A-4677-B24A-3DA84408E4FB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= Aktuelle Durchschnittsnote nach PO 2018
</t>
        </r>
      </text>
    </comment>
    <comment ref="K43" authorId="0" shapeId="0" xr:uid="{946B9420-D0AF-40AA-A01F-82CD3D4876EA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= Aktuelle Durchschnittsnote nach PO 2018
</t>
        </r>
      </text>
    </comment>
  </commentList>
</comments>
</file>

<file path=xl/sharedStrings.xml><?xml version="1.0" encoding="utf-8"?>
<sst xmlns="http://schemas.openxmlformats.org/spreadsheetml/2006/main" count="497" uniqueCount="256">
  <si>
    <t>Absolviert: X</t>
  </si>
  <si>
    <t>Modul PO 2018</t>
  </si>
  <si>
    <t>ECTS PO 2018</t>
  </si>
  <si>
    <t>ECTS PO 2022</t>
  </si>
  <si>
    <t>Semester</t>
  </si>
  <si>
    <t>Modulname PO 2018</t>
  </si>
  <si>
    <t>Modulname PO 2022</t>
  </si>
  <si>
    <t>Anrechnung als/ Integration in</t>
  </si>
  <si>
    <t>PO 2022</t>
  </si>
  <si>
    <t>SJ/S</t>
  </si>
  <si>
    <t>SJ (Nach SVP bei Start im WS)</t>
  </si>
  <si>
    <t>Sem (Nach SVP bei Start im WS)</t>
  </si>
  <si>
    <t>Semester (Nach SVP bei Start im WS)</t>
  </si>
  <si>
    <t>ECTS für Notenberechnung: Nur</t>
  </si>
  <si>
    <t>Aktuelle ø-Note:</t>
  </si>
  <si>
    <t>Berechnung ø-Note PO 2022</t>
  </si>
  <si>
    <t xml:space="preserve"> Berechnug aktuelle ø-Note PO 2018</t>
  </si>
  <si>
    <t>PO 2022 ø-Note:</t>
  </si>
  <si>
    <t>Credits</t>
  </si>
  <si>
    <t>WI</t>
  </si>
  <si>
    <t>Informatik</t>
  </si>
  <si>
    <t>Quantitative Methoden</t>
  </si>
  <si>
    <t>Wirtschaftswissenschaften</t>
  </si>
  <si>
    <t>Vorkurs Programmierung</t>
  </si>
  <si>
    <t>Einführung in die WI (3)</t>
  </si>
  <si>
    <t>Programmierung (9)</t>
  </si>
  <si>
    <t>Einführung in die BWL, Investition und Finanzierung (9)</t>
  </si>
  <si>
    <t>Datenstrukturen u. Algorithmen (9)</t>
  </si>
  <si>
    <t>Operations Research (6)</t>
  </si>
  <si>
    <t>Software Engineering (6)</t>
  </si>
  <si>
    <t>Daten u. Wahrscheinlichkeiten (6)</t>
  </si>
  <si>
    <t>Operations Management (6)</t>
  </si>
  <si>
    <t>VWL für WI (6)</t>
  </si>
  <si>
    <t>IT-Recht (6)</t>
  </si>
  <si>
    <t>Digital Business (6)</t>
  </si>
  <si>
    <t>Projektseminar (12)</t>
  </si>
  <si>
    <t>Bachelorarbeit (12)</t>
  </si>
  <si>
    <t>Einführung in die WI</t>
  </si>
  <si>
    <t>Datenmanagement</t>
  </si>
  <si>
    <t>Prozessmanagement</t>
  </si>
  <si>
    <t>Project Management</t>
  </si>
  <si>
    <t>Digital Business</t>
  </si>
  <si>
    <t>Programmierung</t>
  </si>
  <si>
    <t>Datenstrukturen und Algorithmen</t>
  </si>
  <si>
    <t>Software Engineering</t>
  </si>
  <si>
    <t>Computer Structures and Operating Systems</t>
  </si>
  <si>
    <t>Wirtschaftsmathematik</t>
  </si>
  <si>
    <t>Operations Research</t>
  </si>
  <si>
    <t>Daten und Wahrscheinlichkeiten</t>
  </si>
  <si>
    <t>Datenanalyse und Simulation</t>
  </si>
  <si>
    <t>BWL1</t>
  </si>
  <si>
    <t>Operations Management</t>
  </si>
  <si>
    <t>Grundlagen des Marketing</t>
  </si>
  <si>
    <t>VWL für WI</t>
  </si>
  <si>
    <t>IT-Recht</t>
  </si>
  <si>
    <t>VM QM</t>
  </si>
  <si>
    <t>VM BWL</t>
  </si>
  <si>
    <t>Wissenschaftlich begleitetes Praktikum (VMP)</t>
  </si>
  <si>
    <t>Projektseminar</t>
  </si>
  <si>
    <t>Bachelorarbeit</t>
  </si>
  <si>
    <t xml:space="preserve">Einführung in die WI </t>
  </si>
  <si>
    <t>Geschäftsprozessmanagement</t>
  </si>
  <si>
    <t>Digital Work &amp; Project Management</t>
  </si>
  <si>
    <t>IT-Systems</t>
  </si>
  <si>
    <t>Mathematik für WI</t>
  </si>
  <si>
    <t xml:space="preserve">Datenanalyse </t>
  </si>
  <si>
    <t>Einführung in die BWL</t>
  </si>
  <si>
    <t>Ausgewählte Kapitel der BWL</t>
  </si>
  <si>
    <t>Seminar 1 XOR Seminar 2/ wiss. Arbeiten (EWI2)</t>
  </si>
  <si>
    <t>Wissenschaftlich begleitetes Praktikum / wiss. Arbeiten (EWI2)</t>
  </si>
  <si>
    <t>Verlauf</t>
  </si>
  <si>
    <t>QM</t>
  </si>
  <si>
    <t>BWL</t>
  </si>
  <si>
    <t>Sonstiges</t>
  </si>
  <si>
    <t>Electives</t>
  </si>
  <si>
    <t>1. Sem.</t>
  </si>
  <si>
    <t>Einführung in die BWL  (9)</t>
  </si>
  <si>
    <t>2. Sem.</t>
  </si>
  <si>
    <t>Datenmanagment (6)</t>
  </si>
  <si>
    <t>Datenstrukturen und Algorithmen (9)</t>
  </si>
  <si>
    <t>Operations   (6)</t>
  </si>
  <si>
    <t>Rechnungswesen und Buchführung (9)  (bis SoSe23)</t>
  </si>
  <si>
    <t>3. Sem.</t>
  </si>
  <si>
    <t>Prozessmanagement  (6)  (bis SoSe23)</t>
  </si>
  <si>
    <t>Software Engineering  (6)</t>
  </si>
  <si>
    <t>Daten und   (6)</t>
  </si>
  <si>
    <t>Operations Management  (6)</t>
  </si>
  <si>
    <t>VWL für  WI  (6)</t>
  </si>
  <si>
    <t>4. Sem.</t>
  </si>
  <si>
    <t>Project Management  (6) (bis SoSe23)</t>
  </si>
  <si>
    <t>Computer Structures and Operating Systems  (bis SoSe23)</t>
  </si>
  <si>
    <t>Datenanalyse und Simulation (9)  (bis SoSe23)</t>
  </si>
  <si>
    <t>Communication and Collaboration Systems  (6) (bis SoSe23)</t>
  </si>
  <si>
    <t>5. Sem.</t>
  </si>
  <si>
    <t>Grundlagen des Marketing  (bis SoSe23)</t>
  </si>
  <si>
    <t>6. Sem.</t>
  </si>
  <si>
    <t>Vertiefungsmodul 1  (9) (bis SoSe24)</t>
  </si>
  <si>
    <t>Vertiefungsmodul 2  (9) (bis SoSe24)</t>
  </si>
  <si>
    <t>Rot</t>
  </si>
  <si>
    <t>Wegfallendes Modul (ggf. durch neues Modul ersetzt)</t>
  </si>
  <si>
    <t>Blau</t>
  </si>
  <si>
    <t>Modul ändert sich (Modultitel, CP und/oder Inhalte)</t>
  </si>
  <si>
    <t>Orange</t>
  </si>
  <si>
    <t>Modul verschiebt sich im Zeitplan (Verbleibt aber im Wintersemester)</t>
  </si>
  <si>
    <t>Vorkurs Mathematik (WWU)</t>
  </si>
  <si>
    <t>Mathematik für WI (9)</t>
  </si>
  <si>
    <t>Datenmanagement (6)</t>
  </si>
  <si>
    <t>Grundlagen des Rechnungswesens (6) (ab SoSe23)</t>
  </si>
  <si>
    <t>Wiss. Arbeiten u. Ethik (3) (ab SoSe23)</t>
  </si>
  <si>
    <t>Geschäftsprozessmanagement (6) (ab WS23/24)</t>
  </si>
  <si>
    <t>Digital Work &amp; Project Management (6) (ab SoSe24)</t>
  </si>
  <si>
    <t>IT-Systems (6) (ab SoSe24)</t>
  </si>
  <si>
    <t>Systemanalyse u. Entscheidungsfindung (6) (ab SoSe24)</t>
  </si>
  <si>
    <t>Datenanalyse (6) (ab SoSe24)</t>
  </si>
  <si>
    <t>Seminar 1 (6) (ab SoSe24)</t>
  </si>
  <si>
    <t>IT-driven Innovation (6) (ab WS24/25)</t>
  </si>
  <si>
    <t>Seminar 2 (6) (ab WS24/25)</t>
  </si>
  <si>
    <r>
      <t xml:space="preserve">Wiss. Begl. Praktikum </t>
    </r>
    <r>
      <rPr>
        <i/>
        <sz val="8"/>
        <color theme="1"/>
        <rFont val="Calibri"/>
        <family val="2"/>
        <scheme val="minor"/>
      </rPr>
      <t xml:space="preserve">oder </t>
    </r>
    <r>
      <rPr>
        <sz val="8"/>
        <color theme="1"/>
        <rFont val="Calibri"/>
        <family val="2"/>
        <scheme val="minor"/>
      </rPr>
      <t xml:space="preserve"> Ausgewählte Kapitel der BWL </t>
    </r>
    <r>
      <rPr>
        <i/>
        <sz val="8"/>
        <color theme="1"/>
        <rFont val="Calibri"/>
        <family val="2"/>
        <scheme val="minor"/>
      </rPr>
      <t xml:space="preserve">oder </t>
    </r>
    <r>
      <rPr>
        <sz val="8"/>
        <color theme="1"/>
        <rFont val="Calibri"/>
        <family val="2"/>
        <scheme val="minor"/>
      </rPr>
      <t xml:space="preserve"> Ausgewählte Kapitel der Informatik (6) (ab SoSe25)</t>
    </r>
  </si>
  <si>
    <t>Security of Distributed Systems (6) (ab SoSe25)</t>
  </si>
  <si>
    <t>Grün</t>
  </si>
  <si>
    <t>neues Modul</t>
  </si>
  <si>
    <t>geändertes Modul</t>
  </si>
  <si>
    <t>Modul verschiebt sich (bleibt aber im WS)</t>
  </si>
  <si>
    <t>Veranstaltung</t>
  </si>
  <si>
    <t>PL PO18</t>
  </si>
  <si>
    <t>SL PO18</t>
  </si>
  <si>
    <t>PL PO22</t>
  </si>
  <si>
    <t>SL PO22</t>
  </si>
  <si>
    <t>Sicherstellung des Prüfungsangebotes</t>
  </si>
  <si>
    <t>Project Management (bis SoSe 23)</t>
  </si>
  <si>
    <t>1. Klausur ( 120 Min.), 
2. Ausarbeitung (4000 Wörter), 
3. Kurzvortrag (20 Min.), 
80%+10%+10%</t>
  </si>
  <si>
    <t>alle PL müssen weiterhin (bis SoSe26) angeboten werden. Einbindung in "Digital Work &amp; Project Management" (?)</t>
  </si>
  <si>
    <t>Communication and Collaboration Systems (bis SoSe23)</t>
  </si>
  <si>
    <t>1. Klausur ( 120 Min.), 
2. Übungen (4x2Seiten)&amp; Kurzvortrag (15 Min.)&amp;Bericht(4x3Seiten), 
60%+40%</t>
  </si>
  <si>
    <t>alle PL müssen weiterhin (bis SoSe) angeboten werden. Einbindung in "Digital Work &amp; Project Management" (?)</t>
  </si>
  <si>
    <t>1. Klausur ( 120 Min.), 
2. Ausarbeitung(5S.) &amp; Kurzvortrag(15 Min.) &amp; Schriftl. Zusammenf. (5S.), 
50+50%</t>
  </si>
  <si>
    <t>Sicherheitszertifikat</t>
  </si>
  <si>
    <t>1. Klausur ( 120 Min), 
2. Fallstudie(20S.) &amp; Präsentation(20 Min.), 
50+50%</t>
  </si>
  <si>
    <t xml:space="preserve">PL 2. abweichend von PO22 muss bis SoSe26  angeboten werden. </t>
  </si>
  <si>
    <t>Computer Structures and Operating Systems (bis SoSe23)</t>
  </si>
  <si>
    <t>1. Klausur ( 120 Min.), 
2. 10 Übungsaufgaben (je 5S.), 
70%+30%</t>
  </si>
  <si>
    <t>alle PL müssen weiterhin angeboten werden, ggf. in "IT-Systems"</t>
  </si>
  <si>
    <t>Vertiefungsmodul (bis SoSe24)</t>
  </si>
  <si>
    <t>1. Klausur ( 120 Min.), 
2. Seminararbeit (20S.) &amp; Präsentation(60Min), 
33,3+66,7%</t>
  </si>
  <si>
    <t>(Wiederholungsprüfung) muss bis SS26 angeboten werden; Klausur nur für ausgewählte VM.  Dann Klausur mit Bezug auf die neuen Pflichtvorlesungen (ITInn, SecDS, SysEnt), ggf.  mündliche Prüfung</t>
  </si>
  <si>
    <t>WI-Weiterführung von PL bei wegfallenden oder geänderten Modulen(1)</t>
  </si>
  <si>
    <t>PO 2018</t>
  </si>
  <si>
    <t>Jahr</t>
  </si>
  <si>
    <t>Eigene Note: Von 1,0 bis 4,0</t>
  </si>
  <si>
    <t>Ohne Note?</t>
  </si>
  <si>
    <t>Note</t>
  </si>
  <si>
    <t>Gewichtete Credits</t>
  </si>
  <si>
    <t>Benotete ECTS?</t>
  </si>
  <si>
    <t>x</t>
  </si>
  <si>
    <t>1. SJ</t>
  </si>
  <si>
    <t>1. Sem</t>
  </si>
  <si>
    <t>WS</t>
  </si>
  <si>
    <t>WS/SS</t>
  </si>
  <si>
    <t>2. Sem</t>
  </si>
  <si>
    <t>SS</t>
  </si>
  <si>
    <t>2. SJ</t>
  </si>
  <si>
    <t>3. Sem</t>
  </si>
  <si>
    <t>4. Sem</t>
  </si>
  <si>
    <t>3. SJ</t>
  </si>
  <si>
    <t>5. Sem</t>
  </si>
  <si>
    <t>Mit Note</t>
  </si>
  <si>
    <t>TM</t>
  </si>
  <si>
    <t>Wissenschaftliches Arbeiten &amp; Ethik</t>
  </si>
  <si>
    <t>Erstmaliges Angebot</t>
  </si>
  <si>
    <t xml:space="preserve">Communication and Collaboration Systems </t>
  </si>
  <si>
    <t>Vertiefungsmodul 1</t>
  </si>
  <si>
    <t>Vertiefungsmodul 2</t>
  </si>
  <si>
    <t>WiSe 21/22</t>
  </si>
  <si>
    <t>SoSe 22</t>
  </si>
  <si>
    <t>WiSe 22/23</t>
  </si>
  <si>
    <t>SoSe 23</t>
  </si>
  <si>
    <t>WiSe 23/24</t>
  </si>
  <si>
    <t>SoSe 24</t>
  </si>
  <si>
    <t>SoSe 25</t>
  </si>
  <si>
    <t xml:space="preserve">Systemanalyse und Entscheidungsfindung </t>
  </si>
  <si>
    <t>bleibt gleich</t>
  </si>
  <si>
    <t>Ausgewählte Kapitel der Informatik</t>
  </si>
  <si>
    <t>WS 24/25</t>
  </si>
  <si>
    <t>Keine Anrechnung möglich</t>
  </si>
  <si>
    <t>Entfällt ohne Entsprechung</t>
  </si>
  <si>
    <t>Neues Modul</t>
  </si>
  <si>
    <t xml:space="preserve">geändertes Modul </t>
  </si>
  <si>
    <t>Secrurity of distributed Systems</t>
  </si>
  <si>
    <t>Fachsemester geändert</t>
  </si>
  <si>
    <t>X</t>
  </si>
  <si>
    <t>4/5</t>
  </si>
  <si>
    <t>2/3</t>
  </si>
  <si>
    <t>6</t>
  </si>
  <si>
    <t>3</t>
  </si>
  <si>
    <t>5</t>
  </si>
  <si>
    <t>2</t>
  </si>
  <si>
    <t>4</t>
  </si>
  <si>
    <t>Änderungen in Prüfungsleistung?</t>
  </si>
  <si>
    <t>Mit Note/ Ohne Note (da SL)</t>
  </si>
  <si>
    <t>Ohnehin ohne Note (da SL)</t>
  </si>
  <si>
    <t>Ohne Note</t>
  </si>
  <si>
    <t>Letztmaliges Angebot der Veranstaltung</t>
  </si>
  <si>
    <t>Grundlagen des Rechnungswesens (Gesamtmodul)</t>
  </si>
  <si>
    <t xml:space="preserve">IT-driven Innovation </t>
  </si>
  <si>
    <t>Grundlagen des Rechnungswesens (Teilmodul Buchführung und Abschluss (3 ECTS) entfällt</t>
  </si>
  <si>
    <t>Buchführung und Abschluss</t>
  </si>
  <si>
    <t>.</t>
  </si>
  <si>
    <t xml:space="preserve">WI 1 </t>
  </si>
  <si>
    <t xml:space="preserve">BWL 1 </t>
  </si>
  <si>
    <t>QM 1</t>
  </si>
  <si>
    <t>Inf 1</t>
  </si>
  <si>
    <t>WI 2</t>
  </si>
  <si>
    <t>WI 3</t>
  </si>
  <si>
    <t>WI 4</t>
  </si>
  <si>
    <t>WI 5</t>
  </si>
  <si>
    <t>WI 6</t>
  </si>
  <si>
    <t>Inf 2</t>
  </si>
  <si>
    <t xml:space="preserve">Inf 3 </t>
  </si>
  <si>
    <t>Inf 4</t>
  </si>
  <si>
    <t>QM 2</t>
  </si>
  <si>
    <t>QM 3</t>
  </si>
  <si>
    <t>QM 4</t>
  </si>
  <si>
    <t>BWL 2</t>
  </si>
  <si>
    <t>BWL 4</t>
  </si>
  <si>
    <t>BWL 5</t>
  </si>
  <si>
    <t>So 1</t>
  </si>
  <si>
    <t>So 2</t>
  </si>
  <si>
    <t xml:space="preserve">VM </t>
  </si>
  <si>
    <t xml:space="preserve">PS </t>
  </si>
  <si>
    <t>BA</t>
  </si>
  <si>
    <t xml:space="preserve">BWL 2 </t>
  </si>
  <si>
    <t>Wi 1</t>
  </si>
  <si>
    <t xml:space="preserve">WI 4 </t>
  </si>
  <si>
    <t xml:space="preserve">WI 6 </t>
  </si>
  <si>
    <t xml:space="preserve">WI 7 </t>
  </si>
  <si>
    <t xml:space="preserve">Inf 2 </t>
  </si>
  <si>
    <t xml:space="preserve">Inf 4 </t>
  </si>
  <si>
    <t>Inf 5</t>
  </si>
  <si>
    <t>QM 5</t>
  </si>
  <si>
    <t>BWL 1</t>
  </si>
  <si>
    <t>BWL 3</t>
  </si>
  <si>
    <t>VWL 1</t>
  </si>
  <si>
    <t>SEM x</t>
  </si>
  <si>
    <t>BWL x</t>
  </si>
  <si>
    <t>WPr</t>
  </si>
  <si>
    <t xml:space="preserve">BA </t>
  </si>
  <si>
    <t xml:space="preserve">Inf x </t>
  </si>
  <si>
    <t xml:space="preserve">BWL x </t>
  </si>
  <si>
    <t>Disclaimer: Bitte beachten Sie, dass diese Tabelle nur  als erste Hilfestellung für die eigene Entscheidungsfindung dienen kann. Änderungen vorbehalten. Fehler können auftreten; Nur die Informationen des Prüfungsamtes sind verbindlich. Sollten Sie etwaige Ungereimheiten bemerken, freuen wir uns, wenn Sie diese melden an: ba-po-wechsel@wiwi.uni-muenster.de. Vielen Dank!</t>
  </si>
  <si>
    <t>Berechnungsmethode:</t>
  </si>
  <si>
    <t xml:space="preserve">Beschreibung: </t>
  </si>
  <si>
    <t xml:space="preserve">Auf der linken Seite (Spalten A-G) sind alle Module der BWL PO 2018 gemäß Studienverlaufsplan aufgeführt, geordnet nach Studienjahr und Semestern. </t>
  </si>
  <si>
    <t>Auf der rechten Seite (Spalten O-X) stehen die entsprechenden Module der PO 2022 nach den Anerkunngsbestimmungen des Prüfungsamts.</t>
  </si>
  <si>
    <t xml:space="preserve">Nutzung: </t>
  </si>
  <si>
    <t>In Spalte L lässt sich die eigene Note selbstständig eintragen. Die Durchschnittsnote in der PO 2018 wird in Feld L8, die Durchschnittsnote nach PO 2022 in Feld W8 berechnet. Berechnung: Die Benotung geht gewichtet in die Durchschnittsnote ein. Module ohne Benotung bleiben bei der Berechnung unberücksichtigt. Spezialfälle sind weiter unten aufgeführt.</t>
  </si>
  <si>
    <t>Anerkennung von Leistungen bei Wechsel in die Prüfungsordnung WI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</si>
</sst>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rgb="FF0070C0"/>
      <name val="Arial"/>
      <family val="2"/>
    </font>
    <font>
      <sz val="10"/>
      <color theme="5"/>
      <name val="Arial"/>
      <family val="2"/>
    </font>
    <font>
      <sz val="10"/>
      <color rgb="FFFF0000"/>
      <name val="Arial"/>
      <family val="2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C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6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theme="1"/>
        <bgColor theme="1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1" fillId="0" borderId="0" xfId="0" applyFont="1"/>
    <xf numFmtId="0" fontId="0" fillId="0" borderId="1" xfId="0" applyFill="1" applyBorder="1"/>
    <xf numFmtId="0" fontId="0" fillId="0" borderId="0" xfId="0" applyFill="1" applyBorder="1"/>
    <xf numFmtId="0" fontId="0" fillId="2" borderId="0" xfId="0" applyFill="1"/>
    <xf numFmtId="0" fontId="0" fillId="4" borderId="1" xfId="0" applyFill="1" applyBorder="1"/>
    <xf numFmtId="2" fontId="0" fillId="2" borderId="0" xfId="0" applyNumberFormat="1" applyFill="1"/>
    <xf numFmtId="2" fontId="0" fillId="0" borderId="0" xfId="0" applyNumberFormat="1"/>
    <xf numFmtId="2" fontId="0" fillId="0" borderId="0" xfId="0" applyNumberFormat="1" applyFill="1"/>
    <xf numFmtId="2" fontId="0" fillId="0" borderId="0" xfId="0" applyNumberFormat="1" applyBorder="1"/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5" fillId="0" borderId="0" xfId="0" applyFont="1"/>
    <xf numFmtId="0" fontId="5" fillId="0" borderId="0" xfId="0" applyFont="1" applyBorder="1"/>
    <xf numFmtId="2" fontId="5" fillId="0" borderId="2" xfId="0" applyNumberFormat="1" applyFont="1" applyBorder="1"/>
    <xf numFmtId="0" fontId="5" fillId="0" borderId="2" xfId="0" applyFont="1" applyBorder="1"/>
    <xf numFmtId="0" fontId="0" fillId="0" borderId="2" xfId="0" applyFill="1" applyBorder="1"/>
    <xf numFmtId="0" fontId="0" fillId="0" borderId="3" xfId="0" applyBorder="1"/>
    <xf numFmtId="0" fontId="0" fillId="0" borderId="6" xfId="0" applyBorder="1"/>
    <xf numFmtId="0" fontId="5" fillId="0" borderId="7" xfId="0" applyFont="1" applyBorder="1"/>
    <xf numFmtId="0" fontId="0" fillId="6" borderId="0" xfId="0" applyFill="1"/>
    <xf numFmtId="0" fontId="11" fillId="7" borderId="8" xfId="0" applyFont="1" applyFill="1" applyBorder="1"/>
    <xf numFmtId="0" fontId="11" fillId="7" borderId="9" xfId="0" applyFont="1" applyFill="1" applyBorder="1"/>
    <xf numFmtId="0" fontId="11" fillId="7" borderId="10" xfId="0" applyFont="1" applyFill="1" applyBorder="1"/>
    <xf numFmtId="0" fontId="11" fillId="7" borderId="8" xfId="0" applyFont="1" applyFill="1" applyBorder="1" applyAlignment="1">
      <alignment vertical="top"/>
    </xf>
    <xf numFmtId="0" fontId="12" fillId="7" borderId="8" xfId="0" applyFont="1" applyFill="1" applyBorder="1" applyAlignment="1">
      <alignment horizontal="left" vertical="top"/>
    </xf>
    <xf numFmtId="0" fontId="12" fillId="7" borderId="11" xfId="0" applyFont="1" applyFill="1" applyBorder="1" applyAlignment="1">
      <alignment horizontal="left" vertical="top"/>
    </xf>
    <xf numFmtId="0" fontId="11" fillId="7" borderId="12" xfId="0" applyFont="1" applyFill="1" applyBorder="1" applyAlignment="1">
      <alignment vertical="top"/>
    </xf>
    <xf numFmtId="0" fontId="11" fillId="7" borderId="13" xfId="0" applyFont="1" applyFill="1" applyBorder="1" applyAlignment="1">
      <alignment vertical="top"/>
    </xf>
    <xf numFmtId="0" fontId="11" fillId="8" borderId="8" xfId="0" applyFont="1" applyFill="1" applyBorder="1" applyAlignment="1">
      <alignment vertical="top"/>
    </xf>
    <xf numFmtId="0" fontId="11" fillId="8" borderId="8" xfId="0" applyFont="1" applyFill="1" applyBorder="1" applyAlignment="1">
      <alignment vertical="top" wrapText="1"/>
    </xf>
    <xf numFmtId="0" fontId="11" fillId="8" borderId="11" xfId="0" applyFont="1" applyFill="1" applyBorder="1" applyAlignment="1">
      <alignment vertical="top" wrapText="1"/>
    </xf>
    <xf numFmtId="0" fontId="11" fillId="8" borderId="12" xfId="0" applyFont="1" applyFill="1" applyBorder="1" applyAlignment="1">
      <alignment vertical="top"/>
    </xf>
    <xf numFmtId="0" fontId="11" fillId="8" borderId="12" xfId="0" applyFont="1" applyFill="1" applyBorder="1" applyAlignment="1">
      <alignment vertical="top" wrapText="1"/>
    </xf>
    <xf numFmtId="0" fontId="11" fillId="8" borderId="13" xfId="0" applyFont="1" applyFill="1" applyBorder="1" applyAlignment="1">
      <alignment vertical="top" wrapText="1"/>
    </xf>
    <xf numFmtId="0" fontId="11" fillId="7" borderId="8" xfId="0" applyFont="1" applyFill="1" applyBorder="1" applyAlignment="1">
      <alignment vertical="top" wrapText="1"/>
    </xf>
    <xf numFmtId="0" fontId="13" fillId="7" borderId="8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vertical="top" wrapText="1"/>
    </xf>
    <xf numFmtId="0" fontId="11" fillId="7" borderId="12" xfId="0" applyFont="1" applyFill="1" applyBorder="1" applyAlignment="1">
      <alignment vertical="top" wrapText="1"/>
    </xf>
    <xf numFmtId="0" fontId="11" fillId="7" borderId="13" xfId="0" applyFont="1" applyFill="1" applyBorder="1" applyAlignment="1">
      <alignment vertical="top" wrapText="1"/>
    </xf>
    <xf numFmtId="0" fontId="13" fillId="8" borderId="8" xfId="0" applyFont="1" applyFill="1" applyBorder="1" applyAlignment="1">
      <alignment vertical="top" wrapText="1"/>
    </xf>
    <xf numFmtId="0" fontId="14" fillId="8" borderId="8" xfId="0" applyFont="1" applyFill="1" applyBorder="1" applyAlignment="1">
      <alignment vertical="top" wrapText="1"/>
    </xf>
    <xf numFmtId="0" fontId="11" fillId="8" borderId="14" xfId="0" applyFont="1" applyFill="1" applyBorder="1" applyAlignment="1">
      <alignment vertical="top"/>
    </xf>
    <xf numFmtId="0" fontId="11" fillId="8" borderId="14" xfId="0" applyFont="1" applyFill="1" applyBorder="1" applyAlignment="1">
      <alignment vertical="top" wrapText="1"/>
    </xf>
    <xf numFmtId="0" fontId="11" fillId="8" borderId="15" xfId="0" applyFont="1" applyFill="1" applyBorder="1" applyAlignment="1">
      <alignment vertical="top" wrapText="1"/>
    </xf>
    <xf numFmtId="0" fontId="15" fillId="7" borderId="12" xfId="0" applyFont="1" applyFill="1" applyBorder="1" applyAlignment="1">
      <alignment vertical="top" wrapText="1"/>
    </xf>
    <xf numFmtId="0" fontId="13" fillId="7" borderId="12" xfId="0" applyFont="1" applyFill="1" applyBorder="1" applyAlignment="1">
      <alignment vertical="top" wrapText="1"/>
    </xf>
    <xf numFmtId="0" fontId="15" fillId="8" borderId="8" xfId="0" applyFont="1" applyFill="1" applyBorder="1" applyAlignment="1">
      <alignment vertical="top" wrapText="1"/>
    </xf>
    <xf numFmtId="0" fontId="15" fillId="7" borderId="13" xfId="0" applyFont="1" applyFill="1" applyBorder="1" applyAlignment="1">
      <alignment vertical="top" wrapText="1"/>
    </xf>
    <xf numFmtId="0" fontId="11" fillId="7" borderId="14" xfId="0" applyFont="1" applyFill="1" applyBorder="1" applyAlignment="1">
      <alignment vertical="top"/>
    </xf>
    <xf numFmtId="0" fontId="11" fillId="7" borderId="14" xfId="0" applyFont="1" applyFill="1" applyBorder="1" applyAlignment="1">
      <alignment vertical="top" wrapText="1"/>
    </xf>
    <xf numFmtId="0" fontId="11" fillId="7" borderId="15" xfId="0" applyFont="1" applyFill="1" applyBorder="1" applyAlignment="1">
      <alignment vertical="top" wrapText="1"/>
    </xf>
    <xf numFmtId="0" fontId="11" fillId="0" borderId="16" xfId="0" applyFont="1" applyBorder="1"/>
    <xf numFmtId="0" fontId="11" fillId="0" borderId="17" xfId="0" applyFont="1" applyBorder="1"/>
    <xf numFmtId="0" fontId="10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9" borderId="11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vertical="center" wrapText="1"/>
    </xf>
    <xf numFmtId="0" fontId="21" fillId="10" borderId="13" xfId="0" applyFont="1" applyFill="1" applyBorder="1" applyAlignment="1">
      <alignment horizontal="center" vertical="center" wrapText="1"/>
    </xf>
    <xf numFmtId="0" fontId="21" fillId="10" borderId="18" xfId="0" applyFont="1" applyFill="1" applyBorder="1" applyAlignment="1">
      <alignment horizontal="center" vertical="center" wrapText="1"/>
    </xf>
    <xf numFmtId="0" fontId="21" fillId="10" borderId="18" xfId="0" applyFont="1" applyFill="1" applyBorder="1" applyAlignment="1">
      <alignment vertical="center" wrapText="1"/>
    </xf>
    <xf numFmtId="0" fontId="22" fillId="10" borderId="18" xfId="0" applyFont="1" applyFill="1" applyBorder="1" applyAlignment="1">
      <alignment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8" xfId="0" applyFont="1" applyFill="1" applyBorder="1" applyAlignment="1">
      <alignment horizontal="center" vertical="center" wrapText="1"/>
    </xf>
    <xf numFmtId="0" fontId="21" fillId="9" borderId="18" xfId="0" applyFont="1" applyFill="1" applyBorder="1" applyAlignment="1">
      <alignment vertical="center" wrapText="1"/>
    </xf>
    <xf numFmtId="0" fontId="24" fillId="10" borderId="18" xfId="0" applyFont="1" applyFill="1" applyBorder="1" applyAlignment="1">
      <alignment vertical="center" wrapText="1"/>
    </xf>
    <xf numFmtId="0" fontId="23" fillId="9" borderId="18" xfId="0" applyFont="1" applyFill="1" applyBorder="1" applyAlignment="1">
      <alignment vertical="center" wrapText="1"/>
    </xf>
    <xf numFmtId="0" fontId="25" fillId="9" borderId="18" xfId="0" applyFont="1" applyFill="1" applyBorder="1" applyAlignment="1">
      <alignment vertical="center" wrapText="1"/>
    </xf>
    <xf numFmtId="0" fontId="23" fillId="10" borderId="19" xfId="0" applyFont="1" applyFill="1" applyBorder="1" applyAlignment="1">
      <alignment vertical="center" wrapText="1"/>
    </xf>
    <xf numFmtId="0" fontId="21" fillId="10" borderId="19" xfId="0" applyFont="1" applyFill="1" applyBorder="1" applyAlignment="1">
      <alignment vertical="center" wrapText="1"/>
    </xf>
    <xf numFmtId="0" fontId="24" fillId="9" borderId="19" xfId="0" applyFont="1" applyFill="1" applyBorder="1" applyAlignment="1">
      <alignment vertical="center" wrapText="1"/>
    </xf>
    <xf numFmtId="0" fontId="21" fillId="9" borderId="19" xfId="0" applyFont="1" applyFill="1" applyBorder="1" applyAlignment="1">
      <alignment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21" fillId="8" borderId="18" xfId="0" applyFont="1" applyFill="1" applyBorder="1" applyAlignment="1">
      <alignment horizontal="center" vertical="center" wrapText="1"/>
    </xf>
    <xf numFmtId="0" fontId="24" fillId="10" borderId="21" xfId="0" applyFont="1" applyFill="1" applyBorder="1" applyAlignment="1">
      <alignment vertical="center" wrapText="1"/>
    </xf>
    <xf numFmtId="0" fontId="21" fillId="10" borderId="21" xfId="0" applyFont="1" applyFill="1" applyBorder="1" applyAlignment="1">
      <alignment vertical="center" wrapText="1"/>
    </xf>
    <xf numFmtId="0" fontId="21" fillId="10" borderId="10" xfId="0" applyFont="1" applyFill="1" applyBorder="1" applyAlignment="1">
      <alignment vertical="center" wrapText="1"/>
    </xf>
    <xf numFmtId="0" fontId="0" fillId="0" borderId="12" xfId="0" applyBorder="1"/>
    <xf numFmtId="0" fontId="0" fillId="0" borderId="0" xfId="0" applyBorder="1"/>
    <xf numFmtId="0" fontId="0" fillId="0" borderId="18" xfId="0" applyBorder="1"/>
    <xf numFmtId="0" fontId="26" fillId="0" borderId="0" xfId="0" applyFont="1" applyBorder="1"/>
    <xf numFmtId="0" fontId="17" fillId="0" borderId="0" xfId="0" applyFont="1" applyBorder="1"/>
    <xf numFmtId="0" fontId="0" fillId="0" borderId="14" xfId="0" applyBorder="1"/>
    <xf numFmtId="0" fontId="0" fillId="0" borderId="22" xfId="0" applyBorder="1"/>
    <xf numFmtId="0" fontId="19" fillId="0" borderId="22" xfId="0" applyFont="1" applyBorder="1"/>
    <xf numFmtId="0" fontId="0" fillId="0" borderId="19" xfId="0" applyBorder="1"/>
    <xf numFmtId="0" fontId="27" fillId="11" borderId="23" xfId="0" applyFont="1" applyFill="1" applyBorder="1" applyAlignment="1">
      <alignment horizontal="left" vertical="top" wrapText="1"/>
    </xf>
    <xf numFmtId="0" fontId="27" fillId="11" borderId="24" xfId="0" applyFont="1" applyFill="1" applyBorder="1" applyAlignment="1">
      <alignment horizontal="left" vertical="top" wrapText="1"/>
    </xf>
    <xf numFmtId="0" fontId="27" fillId="11" borderId="25" xfId="0" applyFont="1" applyFill="1" applyBorder="1" applyAlignment="1">
      <alignment horizontal="left" vertical="top" wrapText="1"/>
    </xf>
    <xf numFmtId="0" fontId="8" fillId="12" borderId="26" xfId="0" applyFont="1" applyFill="1" applyBorder="1" applyAlignment="1">
      <alignment horizontal="left" vertical="top" wrapText="1"/>
    </xf>
    <xf numFmtId="0" fontId="8" fillId="12" borderId="4" xfId="0" applyFont="1" applyFill="1" applyBorder="1" applyAlignment="1">
      <alignment horizontal="left" vertical="top" wrapText="1"/>
    </xf>
    <xf numFmtId="0" fontId="0" fillId="12" borderId="27" xfId="0" applyFont="1" applyFill="1" applyBorder="1" applyAlignment="1">
      <alignment horizontal="left" vertical="top" wrapText="1"/>
    </xf>
    <xf numFmtId="0" fontId="8" fillId="13" borderId="26" xfId="0" applyFont="1" applyFill="1" applyBorder="1" applyAlignment="1">
      <alignment horizontal="left" vertical="top" wrapText="1"/>
    </xf>
    <xf numFmtId="0" fontId="8" fillId="13" borderId="4" xfId="0" applyFont="1" applyFill="1" applyBorder="1" applyAlignment="1">
      <alignment horizontal="left" vertical="top" wrapText="1"/>
    </xf>
    <xf numFmtId="0" fontId="0" fillId="13" borderId="27" xfId="0" applyFont="1" applyFill="1" applyBorder="1" applyAlignment="1">
      <alignment horizontal="left" vertical="top" wrapText="1"/>
    </xf>
    <xf numFmtId="0" fontId="8" fillId="13" borderId="27" xfId="0" applyFont="1" applyFill="1" applyBorder="1" applyAlignment="1">
      <alignment horizontal="left" vertical="top" wrapText="1"/>
    </xf>
    <xf numFmtId="0" fontId="8" fillId="12" borderId="28" xfId="0" applyFont="1" applyFill="1" applyBorder="1" applyAlignment="1">
      <alignment horizontal="left" vertical="top" wrapText="1"/>
    </xf>
    <xf numFmtId="0" fontId="8" fillId="12" borderId="29" xfId="0" applyFont="1" applyFill="1" applyBorder="1" applyAlignment="1">
      <alignment horizontal="left" vertical="top" wrapText="1"/>
    </xf>
    <xf numFmtId="0" fontId="8" fillId="12" borderId="30" xfId="0" applyFont="1" applyFill="1" applyBorder="1" applyAlignment="1">
      <alignment horizontal="left" vertical="top" wrapText="1"/>
    </xf>
    <xf numFmtId="2" fontId="4" fillId="0" borderId="31" xfId="0" applyNumberFormat="1" applyFont="1" applyFill="1" applyBorder="1" applyAlignment="1"/>
    <xf numFmtId="0" fontId="28" fillId="0" borderId="31" xfId="0" applyFont="1" applyFill="1" applyBorder="1" applyAlignment="1"/>
    <xf numFmtId="0" fontId="4" fillId="0" borderId="31" xfId="0" applyFont="1" applyFill="1" applyBorder="1" applyAlignment="1"/>
    <xf numFmtId="49" fontId="4" fillId="0" borderId="31" xfId="0" applyNumberFormat="1" applyFont="1" applyFill="1" applyBorder="1" applyAlignment="1">
      <alignment horizontal="right"/>
    </xf>
    <xf numFmtId="0" fontId="3" fillId="3" borderId="31" xfId="0" applyFont="1" applyFill="1" applyBorder="1"/>
    <xf numFmtId="2" fontId="4" fillId="2" borderId="31" xfId="0" applyNumberFormat="1" applyFont="1" applyFill="1" applyBorder="1" applyAlignment="1"/>
    <xf numFmtId="0" fontId="3" fillId="3" borderId="31" xfId="0" applyFont="1" applyFill="1" applyBorder="1" applyAlignment="1"/>
    <xf numFmtId="0" fontId="28" fillId="3" borderId="31" xfId="0" applyFont="1" applyFill="1" applyBorder="1"/>
    <xf numFmtId="0" fontId="29" fillId="0" borderId="31" xfId="0" applyFont="1" applyFill="1" applyBorder="1"/>
    <xf numFmtId="0" fontId="28" fillId="0" borderId="31" xfId="0" applyFont="1" applyFill="1" applyBorder="1"/>
    <xf numFmtId="0" fontId="29" fillId="0" borderId="32" xfId="0" applyFont="1" applyFill="1" applyBorder="1"/>
    <xf numFmtId="0" fontId="3" fillId="0" borderId="31" xfId="0" applyFont="1" applyFill="1" applyBorder="1"/>
    <xf numFmtId="0" fontId="9" fillId="14" borderId="33" xfId="0" applyFont="1" applyFill="1" applyBorder="1"/>
    <xf numFmtId="0" fontId="30" fillId="2" borderId="0" xfId="0" applyFont="1" applyFill="1" applyAlignment="1">
      <alignment wrapText="1"/>
    </xf>
    <xf numFmtId="0" fontId="31" fillId="14" borderId="0" xfId="0" applyFont="1" applyFill="1" applyAlignment="1">
      <alignment wrapText="1"/>
    </xf>
    <xf numFmtId="0" fontId="0" fillId="3" borderId="0" xfId="0" applyFill="1"/>
    <xf numFmtId="0" fontId="0" fillId="3" borderId="0" xfId="0" applyFill="1" applyBorder="1" applyAlignment="1"/>
    <xf numFmtId="0" fontId="5" fillId="2" borderId="0" xfId="0" applyFont="1" applyFill="1" applyBorder="1" applyAlignment="1"/>
    <xf numFmtId="0" fontId="2" fillId="3" borderId="0" xfId="0" applyFont="1" applyFill="1" applyBorder="1" applyAlignment="1"/>
    <xf numFmtId="0" fontId="2" fillId="2" borderId="0" xfId="0" applyFont="1" applyFill="1" applyBorder="1" applyAlignment="1"/>
    <xf numFmtId="0" fontId="2" fillId="2" borderId="6" xfId="0" applyFont="1" applyFill="1" applyBorder="1" applyAlignment="1"/>
    <xf numFmtId="0" fontId="2" fillId="2" borderId="0" xfId="0" applyFont="1" applyFill="1"/>
    <xf numFmtId="0" fontId="2" fillId="15" borderId="4" xfId="0" applyFont="1" applyFill="1" applyBorder="1"/>
    <xf numFmtId="2" fontId="0" fillId="0" borderId="0" xfId="0" applyNumberFormat="1" applyFont="1"/>
    <xf numFmtId="0" fontId="0" fillId="0" borderId="0" xfId="0" applyFont="1" applyFill="1" applyBorder="1"/>
    <xf numFmtId="0" fontId="0" fillId="0" borderId="0" xfId="0" applyFont="1" applyBorder="1"/>
    <xf numFmtId="49" fontId="0" fillId="0" borderId="0" xfId="0" applyNumberFormat="1" applyFont="1" applyBorder="1" applyAlignment="1">
      <alignment horizontal="right"/>
    </xf>
    <xf numFmtId="164" fontId="2" fillId="15" borderId="4" xfId="0" applyNumberFormat="1" applyFont="1" applyFill="1" applyBorder="1"/>
    <xf numFmtId="0" fontId="1" fillId="3" borderId="0" xfId="0" applyFont="1" applyFill="1" applyBorder="1"/>
    <xf numFmtId="0" fontId="5" fillId="0" borderId="0" xfId="0" applyFont="1" applyFill="1" applyBorder="1" applyAlignment="1"/>
    <xf numFmtId="0" fontId="0" fillId="3" borderId="0" xfId="0" applyFill="1" applyBorder="1"/>
    <xf numFmtId="0" fontId="0" fillId="0" borderId="6" xfId="0" applyFont="1" applyBorder="1"/>
    <xf numFmtId="0" fontId="0" fillId="0" borderId="0" xfId="0" applyFill="1"/>
    <xf numFmtId="49" fontId="0" fillId="0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0" fontId="5" fillId="3" borderId="0" xfId="0" applyFont="1" applyFill="1" applyBorder="1" applyAlignment="1"/>
    <xf numFmtId="0" fontId="5" fillId="3" borderId="0" xfId="0" applyFont="1" applyFill="1" applyBorder="1"/>
    <xf numFmtId="2" fontId="5" fillId="0" borderId="0" xfId="0" applyNumberFormat="1" applyFont="1"/>
    <xf numFmtId="49" fontId="5" fillId="0" borderId="0" xfId="0" applyNumberFormat="1" applyFont="1" applyFill="1" applyAlignment="1">
      <alignment horizontal="right"/>
    </xf>
    <xf numFmtId="0" fontId="5" fillId="3" borderId="0" xfId="0" applyFont="1" applyFill="1"/>
    <xf numFmtId="0" fontId="5" fillId="3" borderId="2" xfId="0" applyFont="1" applyFill="1" applyBorder="1"/>
    <xf numFmtId="0" fontId="5" fillId="3" borderId="2" xfId="0" applyFont="1" applyFill="1" applyBorder="1" applyAlignment="1"/>
    <xf numFmtId="0" fontId="5" fillId="0" borderId="2" xfId="0" applyFont="1" applyFill="1" applyBorder="1" applyAlignment="1"/>
    <xf numFmtId="0" fontId="9" fillId="0" borderId="34" xfId="0" applyFont="1" applyBorder="1"/>
    <xf numFmtId="0" fontId="0" fillId="0" borderId="35" xfId="0" applyBorder="1"/>
    <xf numFmtId="2" fontId="5" fillId="0" borderId="5" xfId="0" applyNumberFormat="1" applyFont="1" applyFill="1" applyBorder="1"/>
    <xf numFmtId="164" fontId="5" fillId="0" borderId="0" xfId="0" applyNumberFormat="1" applyFont="1" applyFill="1" applyBorder="1"/>
    <xf numFmtId="0" fontId="0" fillId="0" borderId="0" xfId="0" applyFont="1"/>
    <xf numFmtId="0" fontId="2" fillId="15" borderId="0" xfId="0" applyFont="1" applyFill="1" applyBorder="1"/>
    <xf numFmtId="164" fontId="32" fillId="2" borderId="31" xfId="0" applyNumberFormat="1" applyFont="1" applyFill="1" applyBorder="1"/>
    <xf numFmtId="0" fontId="16" fillId="0" borderId="0" xfId="0" applyFont="1" applyFill="1" applyBorder="1"/>
    <xf numFmtId="0" fontId="33" fillId="0" borderId="0" xfId="0" applyFont="1"/>
    <xf numFmtId="0" fontId="26" fillId="0" borderId="0" xfId="0" applyFont="1"/>
    <xf numFmtId="49" fontId="4" fillId="0" borderId="31" xfId="0" applyNumberFormat="1" applyFont="1" applyFill="1" applyBorder="1" applyAlignment="1"/>
    <xf numFmtId="49" fontId="0" fillId="2" borderId="0" xfId="0" applyNumberFormat="1" applyFill="1"/>
    <xf numFmtId="49" fontId="0" fillId="0" borderId="0" xfId="0" applyNumberFormat="1" applyBorder="1"/>
    <xf numFmtId="49" fontId="0" fillId="0" borderId="0" xfId="0" applyNumberFormat="1"/>
    <xf numFmtId="49" fontId="0" fillId="0" borderId="0" xfId="0" applyNumberFormat="1" applyFont="1" applyFill="1" applyBorder="1"/>
    <xf numFmtId="49" fontId="5" fillId="0" borderId="0" xfId="0" applyNumberFormat="1" applyFont="1"/>
    <xf numFmtId="49" fontId="0" fillId="0" borderId="0" xfId="0" applyNumberFormat="1" applyFill="1" applyBorder="1"/>
    <xf numFmtId="49" fontId="0" fillId="0" borderId="0" xfId="0" applyNumberFormat="1" applyAlignment="1">
      <alignment horizontal="left"/>
    </xf>
    <xf numFmtId="0" fontId="10" fillId="0" borderId="0" xfId="0" applyFont="1" applyFill="1"/>
    <xf numFmtId="0" fontId="26" fillId="0" borderId="0" xfId="0" applyFont="1" applyFill="1"/>
    <xf numFmtId="164" fontId="28" fillId="16" borderId="31" xfId="0" applyNumberFormat="1" applyFont="1" applyFill="1" applyBorder="1" applyAlignment="1"/>
    <xf numFmtId="0" fontId="5" fillId="0" borderId="2" xfId="0" applyFont="1" applyFill="1" applyBorder="1"/>
    <xf numFmtId="164" fontId="2" fillId="15" borderId="29" xfId="0" applyNumberFormat="1" applyFont="1" applyFill="1" applyBorder="1"/>
    <xf numFmtId="2" fontId="5" fillId="0" borderId="0" xfId="0" applyNumberFormat="1" applyFont="1" applyBorder="1"/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/>
    <xf numFmtId="1" fontId="0" fillId="0" borderId="36" xfId="0" applyNumberFormat="1" applyBorder="1" applyAlignment="1">
      <alignment vertical="center"/>
    </xf>
    <xf numFmtId="1" fontId="0" fillId="0" borderId="37" xfId="0" applyNumberFormat="1" applyBorder="1" applyAlignment="1">
      <alignment vertical="center"/>
    </xf>
    <xf numFmtId="0" fontId="0" fillId="0" borderId="37" xfId="0" applyBorder="1"/>
    <xf numFmtId="49" fontId="0" fillId="0" borderId="37" xfId="0" applyNumberFormat="1" applyBorder="1" applyAlignment="1">
      <alignment horizontal="right"/>
    </xf>
    <xf numFmtId="49" fontId="0" fillId="0" borderId="37" xfId="0" applyNumberFormat="1" applyFill="1" applyBorder="1" applyAlignment="1">
      <alignment horizontal="right"/>
    </xf>
    <xf numFmtId="0" fontId="0" fillId="3" borderId="37" xfId="0" applyFill="1" applyBorder="1"/>
    <xf numFmtId="49" fontId="0" fillId="0" borderId="37" xfId="0" applyNumberFormat="1" applyBorder="1"/>
    <xf numFmtId="49" fontId="5" fillId="0" borderId="37" xfId="0" applyNumberFormat="1" applyFont="1" applyBorder="1"/>
    <xf numFmtId="0" fontId="26" fillId="0" borderId="37" xfId="0" applyFont="1" applyBorder="1"/>
    <xf numFmtId="0" fontId="0" fillId="0" borderId="37" xfId="0" applyFont="1" applyBorder="1"/>
    <xf numFmtId="0" fontId="0" fillId="0" borderId="38" xfId="0" applyBorder="1"/>
    <xf numFmtId="164" fontId="5" fillId="5" borderId="39" xfId="0" applyNumberFormat="1" applyFont="1" applyFill="1" applyBorder="1"/>
    <xf numFmtId="0" fontId="9" fillId="0" borderId="40" xfId="0" applyFont="1" applyBorder="1"/>
    <xf numFmtId="164" fontId="0" fillId="5" borderId="39" xfId="0" applyNumberFormat="1" applyFill="1" applyBorder="1"/>
    <xf numFmtId="2" fontId="0" fillId="0" borderId="31" xfId="0" applyNumberFormat="1" applyFill="1" applyBorder="1"/>
    <xf numFmtId="0" fontId="0" fillId="0" borderId="31" xfId="0" applyBorder="1"/>
    <xf numFmtId="49" fontId="0" fillId="0" borderId="31" xfId="0" applyNumberFormat="1" applyBorder="1" applyAlignment="1">
      <alignment horizontal="right"/>
    </xf>
    <xf numFmtId="0" fontId="0" fillId="3" borderId="31" xfId="0" applyFill="1" applyBorder="1"/>
    <xf numFmtId="2" fontId="0" fillId="0" borderId="31" xfId="0" applyNumberFormat="1" applyBorder="1"/>
    <xf numFmtId="0" fontId="0" fillId="0" borderId="31" xfId="0" applyFill="1" applyBorder="1"/>
    <xf numFmtId="49" fontId="0" fillId="0" borderId="31" xfId="0" applyNumberFormat="1" applyBorder="1"/>
    <xf numFmtId="0" fontId="5" fillId="0" borderId="0" xfId="0" applyFont="1" applyFill="1" applyBorder="1"/>
    <xf numFmtId="164" fontId="2" fillId="0" borderId="37" xfId="0" applyNumberFormat="1" applyFont="1" applyFill="1" applyBorder="1"/>
    <xf numFmtId="0" fontId="5" fillId="6" borderId="0" xfId="0" applyFont="1" applyFill="1"/>
    <xf numFmtId="0" fontId="0" fillId="6" borderId="37" xfId="0" applyFill="1" applyBorder="1"/>
    <xf numFmtId="49" fontId="0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35" fillId="0" borderId="31" xfId="0" applyNumberFormat="1" applyFont="1" applyFill="1" applyBorder="1" applyAlignment="1">
      <alignment horizontal="right"/>
    </xf>
    <xf numFmtId="0" fontId="3" fillId="0" borderId="41" xfId="0" applyFont="1" applyFill="1" applyBorder="1"/>
    <xf numFmtId="0" fontId="5" fillId="0" borderId="0" xfId="0" applyFont="1" applyFill="1"/>
    <xf numFmtId="0" fontId="5" fillId="0" borderId="37" xfId="0" applyFont="1" applyBorder="1"/>
    <xf numFmtId="0" fontId="8" fillId="0" borderId="0" xfId="0" applyFont="1" applyFill="1"/>
    <xf numFmtId="2" fontId="5" fillId="17" borderId="0" xfId="0" applyNumberFormat="1" applyFont="1" applyFill="1"/>
    <xf numFmtId="2" fontId="0" fillId="0" borderId="0" xfId="0" applyNumberFormat="1" applyFill="1" applyBorder="1"/>
    <xf numFmtId="2" fontId="0" fillId="0" borderId="37" xfId="0" applyNumberFormat="1" applyFill="1" applyBorder="1"/>
    <xf numFmtId="2" fontId="5" fillId="0" borderId="0" xfId="0" applyNumberFormat="1" applyFont="1" applyFill="1" applyBorder="1"/>
    <xf numFmtId="1" fontId="0" fillId="0" borderId="0" xfId="0" applyNumberForma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0" fontId="21" fillId="10" borderId="13" xfId="0" applyFont="1" applyFill="1" applyBorder="1" applyAlignment="1">
      <alignment horizontal="center" vertical="center" wrapText="1"/>
    </xf>
    <xf numFmtId="0" fontId="21" fillId="10" borderId="15" xfId="0" applyFont="1" applyFill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center" vertical="center" wrapText="1"/>
    </xf>
    <xf numFmtId="0" fontId="21" fillId="10" borderId="9" xfId="0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 wrapText="1"/>
    </xf>
    <xf numFmtId="0" fontId="21" fillId="10" borderId="13" xfId="0" applyFont="1" applyFill="1" applyBorder="1" applyAlignment="1">
      <alignment vertical="center" wrapText="1"/>
    </xf>
    <xf numFmtId="0" fontId="21" fillId="10" borderId="15" xfId="0" applyFont="1" applyFill="1" applyBorder="1" applyAlignment="1">
      <alignment vertical="center" wrapText="1"/>
    </xf>
    <xf numFmtId="0" fontId="21" fillId="10" borderId="14" xfId="0" applyFont="1" applyFill="1" applyBorder="1" applyAlignment="1">
      <alignment horizontal="center" vertical="center" wrapText="1"/>
    </xf>
    <xf numFmtId="0" fontId="21" fillId="10" borderId="22" xfId="0" applyFont="1" applyFill="1" applyBorder="1" applyAlignment="1">
      <alignment horizontal="center" vertical="center" wrapText="1"/>
    </xf>
    <xf numFmtId="0" fontId="21" fillId="10" borderId="19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vertical="center" wrapText="1"/>
    </xf>
    <xf numFmtId="0" fontId="21" fillId="9" borderId="15" xfId="0" applyFont="1" applyFill="1" applyBorder="1" applyAlignment="1">
      <alignment vertical="center" wrapText="1"/>
    </xf>
    <xf numFmtId="0" fontId="25" fillId="9" borderId="11" xfId="0" applyFont="1" applyFill="1" applyBorder="1" applyAlignment="1">
      <alignment vertical="center" wrapText="1"/>
    </xf>
    <xf numFmtId="0" fontId="25" fillId="9" borderId="15" xfId="0" applyFont="1" applyFill="1" applyBorder="1" applyAlignment="1">
      <alignment vertical="center" wrapText="1"/>
    </xf>
    <xf numFmtId="0" fontId="21" fillId="8" borderId="16" xfId="0" applyFont="1" applyFill="1" applyBorder="1" applyAlignment="1">
      <alignment horizontal="center" vertical="center" wrapText="1"/>
    </xf>
    <xf numFmtId="0" fontId="21" fillId="8" borderId="20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 wrapText="1"/>
    </xf>
    <xf numFmtId="0" fontId="24" fillId="9" borderId="16" xfId="0" applyFont="1" applyFill="1" applyBorder="1" applyAlignment="1">
      <alignment horizontal="center" vertical="center" wrapText="1"/>
    </xf>
    <xf numFmtId="0" fontId="24" fillId="9" borderId="20" xfId="0" applyFont="1" applyFill="1" applyBorder="1" applyAlignment="1">
      <alignment horizontal="center" vertical="center" wrapText="1"/>
    </xf>
    <xf numFmtId="0" fontId="24" fillId="9" borderId="21" xfId="0" applyFont="1" applyFill="1" applyBorder="1" applyAlignment="1">
      <alignment horizontal="center" vertical="center" wrapText="1"/>
    </xf>
    <xf numFmtId="0" fontId="24" fillId="10" borderId="16" xfId="0" applyFont="1" applyFill="1" applyBorder="1" applyAlignment="1">
      <alignment horizontal="center" vertical="center" wrapText="1"/>
    </xf>
    <xf numFmtId="0" fontId="24" fillId="10" borderId="20" xfId="0" applyFont="1" applyFill="1" applyBorder="1" applyAlignment="1">
      <alignment horizontal="center" vertical="center" wrapText="1"/>
    </xf>
    <xf numFmtId="0" fontId="24" fillId="10" borderId="21" xfId="0" applyFont="1" applyFill="1" applyBorder="1" applyAlignment="1">
      <alignment horizontal="center" vertical="center" wrapText="1"/>
    </xf>
    <xf numFmtId="0" fontId="23" fillId="10" borderId="13" xfId="0" applyFont="1" applyFill="1" applyBorder="1" applyAlignment="1">
      <alignment vertical="center" wrapText="1"/>
    </xf>
    <xf numFmtId="0" fontId="21" fillId="9" borderId="13" xfId="0" applyFont="1" applyFill="1" applyBorder="1" applyAlignment="1">
      <alignment vertical="center" wrapText="1"/>
    </xf>
    <xf numFmtId="0" fontId="24" fillId="10" borderId="13" xfId="0" applyFont="1" applyFill="1" applyBorder="1" applyAlignment="1">
      <alignment vertical="center" wrapText="1"/>
    </xf>
    <xf numFmtId="0" fontId="24" fillId="10" borderId="15" xfId="0" applyFont="1" applyFill="1" applyBorder="1" applyAlignment="1">
      <alignment vertical="center" wrapText="1"/>
    </xf>
    <xf numFmtId="0" fontId="0" fillId="3" borderId="0" xfId="0" applyFill="1" applyProtection="1"/>
    <xf numFmtId="2" fontId="32" fillId="0" borderId="0" xfId="0" applyNumberFormat="1" applyFont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Border="1" applyAlignment="1" applyProtection="1"/>
    <xf numFmtId="0" fontId="36" fillId="3" borderId="0" xfId="0" applyFont="1" applyFill="1" applyBorder="1" applyProtection="1"/>
    <xf numFmtId="2" fontId="37" fillId="3" borderId="0" xfId="0" applyNumberFormat="1" applyFont="1" applyFill="1" applyBorder="1" applyAlignment="1" applyProtection="1">
      <alignment horizontal="left" wrapText="1"/>
    </xf>
    <xf numFmtId="0" fontId="36" fillId="3" borderId="0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Protection="1"/>
    <xf numFmtId="2" fontId="5" fillId="2" borderId="0" xfId="0" applyNumberFormat="1" applyFont="1" applyFill="1" applyBorder="1" applyAlignment="1" applyProtection="1"/>
    <xf numFmtId="2" fontId="5" fillId="2" borderId="0" xfId="0" applyNumberFormat="1" applyFont="1" applyFill="1" applyBorder="1" applyAlignment="1" applyProtection="1">
      <alignment wrapText="1"/>
    </xf>
    <xf numFmtId="2" fontId="5" fillId="2" borderId="0" xfId="0" applyNumberFormat="1" applyFont="1" applyFill="1" applyBorder="1" applyAlignment="1" applyProtection="1">
      <alignment horizontal="left" wrapText="1"/>
    </xf>
    <xf numFmtId="2" fontId="5" fillId="2" borderId="0" xfId="0" applyNumberFormat="1" applyFont="1" applyFill="1" applyBorder="1" applyAlignment="1" applyProtection="1">
      <alignment horizontal="left" wrapText="1"/>
    </xf>
    <xf numFmtId="2" fontId="5" fillId="2" borderId="0" xfId="0" applyNumberFormat="1" applyFont="1" applyFill="1" applyBorder="1" applyAlignment="1" applyProtection="1">
      <alignment vertical="top"/>
    </xf>
    <xf numFmtId="2" fontId="34" fillId="2" borderId="0" xfId="0" applyNumberFormat="1" applyFont="1" applyFill="1" applyBorder="1" applyAlignment="1" applyProtection="1">
      <alignment wrapText="1"/>
    </xf>
    <xf numFmtId="2" fontId="37" fillId="3" borderId="0" xfId="0" applyNumberFormat="1" applyFont="1" applyFill="1" applyBorder="1" applyAlignment="1" applyProtection="1">
      <alignment wrapText="1"/>
    </xf>
    <xf numFmtId="2" fontId="32" fillId="0" borderId="0" xfId="0" applyNumberFormat="1" applyFont="1" applyAlignment="1" applyProtection="1">
      <alignment vertical="center"/>
    </xf>
    <xf numFmtId="0" fontId="5" fillId="3" borderId="0" xfId="0" applyFont="1" applyFill="1" applyBorder="1" applyAlignment="1" applyProtection="1"/>
    <xf numFmtId="0" fontId="0" fillId="3" borderId="0" xfId="0" applyFill="1" applyBorder="1" applyProtection="1"/>
    <xf numFmtId="2" fontId="37" fillId="0" borderId="0" xfId="0" applyNumberFormat="1" applyFont="1" applyFill="1" applyBorder="1" applyAlignment="1" applyProtection="1">
      <alignment wrapText="1"/>
    </xf>
    <xf numFmtId="2" fontId="5" fillId="0" borderId="0" xfId="0" applyNumberFormat="1" applyFont="1" applyFill="1" applyBorder="1" applyAlignment="1" applyProtection="1">
      <alignment wrapText="1"/>
    </xf>
    <xf numFmtId="0" fontId="1" fillId="0" borderId="0" xfId="0" applyFont="1" applyFill="1"/>
    <xf numFmtId="2" fontId="32" fillId="3" borderId="0" xfId="0" applyNumberFormat="1" applyFont="1" applyFill="1" applyAlignment="1" applyProtection="1">
      <alignment vertical="center"/>
    </xf>
    <xf numFmtId="2" fontId="5" fillId="3" borderId="0" xfId="0" applyNumberFormat="1" applyFont="1" applyFill="1" applyBorder="1" applyAlignment="1" applyProtection="1">
      <alignment wrapText="1"/>
    </xf>
    <xf numFmtId="0" fontId="4" fillId="3" borderId="31" xfId="0" applyFont="1" applyFill="1" applyBorder="1" applyAlignment="1"/>
    <xf numFmtId="0" fontId="1" fillId="3" borderId="0" xfId="0" applyFont="1" applyFill="1"/>
    <xf numFmtId="2" fontId="0" fillId="3" borderId="0" xfId="0" applyNumberFormat="1" applyFill="1"/>
    <xf numFmtId="49" fontId="0" fillId="3" borderId="0" xfId="0" applyNumberFormat="1" applyFill="1" applyAlignment="1">
      <alignment horizontal="right"/>
    </xf>
    <xf numFmtId="49" fontId="0" fillId="3" borderId="0" xfId="0" applyNumberFormat="1" applyFill="1"/>
    <xf numFmtId="2" fontId="5" fillId="3" borderId="0" xfId="0" applyNumberFormat="1" applyFont="1" applyFill="1" applyBorder="1" applyAlignment="1" applyProtection="1">
      <alignment vertical="top"/>
    </xf>
    <xf numFmtId="2" fontId="34" fillId="3" borderId="0" xfId="0" applyNumberFormat="1" applyFont="1" applyFill="1" applyBorder="1" applyAlignment="1" applyProtection="1">
      <alignment wrapText="1"/>
    </xf>
    <xf numFmtId="2" fontId="5" fillId="3" borderId="0" xfId="0" applyNumberFormat="1" applyFont="1" applyFill="1" applyBorder="1" applyAlignment="1" applyProtection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0A832-3CD7-4CFD-800E-74BB5901055F}">
  <dimension ref="A1:AL555"/>
  <sheetViews>
    <sheetView tabSelected="1" topLeftCell="B1" zoomScaleNormal="100" workbookViewId="0">
      <selection activeCell="V29" sqref="V29"/>
    </sheetView>
  </sheetViews>
  <sheetFormatPr baseColWidth="10" defaultColWidth="9.140625" defaultRowHeight="15" x14ac:dyDescent="0.25"/>
  <cols>
    <col min="1" max="1" width="2.85546875" style="5" hidden="1" customWidth="1"/>
    <col min="2" max="2" width="9.42578125" style="7" customWidth="1"/>
    <col min="3" max="3" width="7.85546875" style="7" customWidth="1"/>
    <col min="4" max="4" width="9.42578125" style="7" customWidth="1"/>
    <col min="5" max="5" width="32.140625" customWidth="1"/>
    <col min="6" max="6" width="6.140625" customWidth="1"/>
    <col min="7" max="7" width="0.140625" style="11" customWidth="1"/>
    <col min="8" max="8" width="11.42578125" style="11" customWidth="1"/>
    <col min="9" max="9" width="6.7109375" style="11" hidden="1" customWidth="1"/>
    <col min="10" max="10" width="0.140625" customWidth="1"/>
    <col min="11" max="11" width="24.7109375" customWidth="1"/>
    <col min="12" max="12" width="1.7109375" style="135" customWidth="1"/>
    <col min="13" max="13" width="11.140625" style="7" customWidth="1"/>
    <col min="14" max="14" width="32.140625" customWidth="1"/>
    <col min="17" max="17" width="4.140625" style="159" customWidth="1"/>
    <col min="18" max="18" width="6" style="159" customWidth="1"/>
    <col min="19" max="19" width="23.42578125" customWidth="1"/>
    <col min="20" max="20" width="17.85546875" bestFit="1" customWidth="1"/>
    <col min="21" max="21" width="1.28515625" customWidth="1"/>
    <col min="22" max="22" width="69.85546875" customWidth="1"/>
    <col min="23" max="23" width="9.85546875" customWidth="1"/>
    <col min="24" max="24" width="69.85546875" customWidth="1"/>
    <col min="25" max="25" width="1.28515625" style="119" customWidth="1"/>
    <col min="26" max="26" width="9.42578125" style="132" customWidth="1"/>
    <col min="27" max="27" width="0.42578125" style="118" customWidth="1"/>
    <col min="28" max="28" width="7.7109375" style="17" customWidth="1"/>
    <col min="29" max="30" width="7.28515625" customWidth="1"/>
    <col min="31" max="31" width="0.42578125" style="118" customWidth="1"/>
    <col min="32" max="32" width="6.140625" style="18" customWidth="1"/>
    <col min="33" max="34" width="5.7109375" customWidth="1"/>
  </cols>
  <sheetData>
    <row r="1" spans="1:38" s="242" customFormat="1" ht="33.75" x14ac:dyDescent="0.25">
      <c r="A1" s="240"/>
      <c r="B1" s="241" t="s">
        <v>255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62"/>
      <c r="V1" s="256"/>
      <c r="W1" s="256"/>
      <c r="X1" s="256"/>
      <c r="Y1" s="240"/>
      <c r="AA1" s="243"/>
      <c r="AB1" s="257"/>
      <c r="AC1" s="240"/>
      <c r="AD1" s="258"/>
      <c r="AE1" s="240"/>
      <c r="AF1" s="240"/>
      <c r="AG1" s="240"/>
      <c r="AH1" s="258"/>
      <c r="AI1" s="240"/>
      <c r="AJ1" s="240"/>
      <c r="AK1" s="240"/>
    </row>
    <row r="2" spans="1:38" s="248" customFormat="1" ht="39" customHeight="1" x14ac:dyDescent="0.3">
      <c r="A2" s="244"/>
      <c r="B2" s="245" t="s">
        <v>248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55"/>
      <c r="V2" s="259"/>
      <c r="W2" s="259"/>
      <c r="X2" s="259"/>
      <c r="Y2" s="246"/>
      <c r="Z2" s="247"/>
      <c r="AA2" s="244"/>
      <c r="AB2" s="244" t="s">
        <v>249</v>
      </c>
      <c r="AC2" s="244"/>
      <c r="AD2" s="244"/>
      <c r="AE2" s="244"/>
      <c r="AF2" s="244"/>
      <c r="AG2" s="244"/>
      <c r="AH2" s="244"/>
      <c r="AI2" s="244"/>
      <c r="AJ2" s="244"/>
      <c r="AK2" s="244"/>
    </row>
    <row r="3" spans="1:38" s="248" customFormat="1" ht="39" customHeight="1" x14ac:dyDescent="0.3">
      <c r="A3" s="244"/>
      <c r="B3" s="249" t="s">
        <v>250</v>
      </c>
      <c r="C3" s="250"/>
      <c r="D3" s="250"/>
      <c r="E3" s="251" t="s">
        <v>251</v>
      </c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63"/>
      <c r="V3" s="260"/>
      <c r="W3" s="260"/>
      <c r="X3" s="260"/>
      <c r="Y3" s="246"/>
      <c r="Z3" s="247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</row>
    <row r="4" spans="1:38" s="248" customFormat="1" ht="23.25" customHeight="1" x14ac:dyDescent="0.3">
      <c r="A4" s="244"/>
      <c r="B4" s="252"/>
      <c r="C4" s="252"/>
      <c r="D4" s="252"/>
      <c r="E4" s="251" t="s">
        <v>252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63"/>
      <c r="V4" s="260"/>
      <c r="W4" s="260"/>
      <c r="X4" s="260"/>
      <c r="Y4" s="246"/>
      <c r="Z4" s="247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</row>
    <row r="5" spans="1:38" s="248" customFormat="1" ht="33" customHeight="1" x14ac:dyDescent="0.3">
      <c r="A5" s="244"/>
      <c r="B5" s="253" t="s">
        <v>253</v>
      </c>
      <c r="C5" s="254"/>
      <c r="D5" s="254"/>
      <c r="E5" s="251" t="s">
        <v>254</v>
      </c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63"/>
      <c r="V5" s="260"/>
      <c r="W5" s="260"/>
      <c r="X5" s="260"/>
      <c r="Y5" s="246"/>
      <c r="Z5" s="247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</row>
    <row r="6" spans="1:38" s="248" customFormat="1" ht="5.25" customHeight="1" x14ac:dyDescent="0.3">
      <c r="A6" s="244"/>
      <c r="B6" s="269"/>
      <c r="C6" s="270"/>
      <c r="D6" s="270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63"/>
      <c r="V6" s="260"/>
      <c r="W6" s="260"/>
      <c r="X6" s="260"/>
      <c r="Y6" s="246"/>
      <c r="Z6" s="247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</row>
    <row r="7" spans="1:38" s="114" customFormat="1" ht="45.75" customHeight="1" x14ac:dyDescent="0.5">
      <c r="A7" s="200"/>
      <c r="B7" s="103"/>
      <c r="C7" s="103"/>
      <c r="D7" s="103"/>
      <c r="E7" s="104" t="s">
        <v>146</v>
      </c>
      <c r="F7" s="105"/>
      <c r="G7" s="106"/>
      <c r="H7" s="199" t="s">
        <v>14</v>
      </c>
      <c r="I7" s="106"/>
      <c r="J7" s="105"/>
      <c r="K7" s="152">
        <f>TRUNC(AG39,1)</f>
        <v>1.9</v>
      </c>
      <c r="L7" s="107"/>
      <c r="M7" s="108"/>
      <c r="N7" s="104" t="s">
        <v>8</v>
      </c>
      <c r="O7" s="105"/>
      <c r="P7" s="105"/>
      <c r="Q7" s="156"/>
      <c r="R7" s="156"/>
      <c r="S7" s="105"/>
      <c r="T7" s="166">
        <f>T43</f>
        <v>1.9</v>
      </c>
      <c r="U7" s="264"/>
      <c r="V7" s="105"/>
      <c r="W7" s="105"/>
      <c r="X7" s="105"/>
      <c r="Y7" s="109"/>
      <c r="Z7" s="104"/>
      <c r="AA7" s="110"/>
      <c r="AB7" s="111" t="s">
        <v>15</v>
      </c>
      <c r="AC7" s="112"/>
      <c r="AD7" s="112"/>
      <c r="AE7" s="110"/>
      <c r="AF7" s="113" t="s">
        <v>16</v>
      </c>
      <c r="AG7" s="112"/>
      <c r="AH7" s="112"/>
    </row>
    <row r="8" spans="1:38" s="4" customFormat="1" ht="24.75" customHeight="1" x14ac:dyDescent="0.25">
      <c r="A8" s="115" t="s">
        <v>0</v>
      </c>
      <c r="B8" s="6" t="s">
        <v>5</v>
      </c>
      <c r="C8" s="6" t="s">
        <v>147</v>
      </c>
      <c r="D8" s="6" t="s">
        <v>4</v>
      </c>
      <c r="E8" s="4" t="s">
        <v>1</v>
      </c>
      <c r="F8" s="116" t="s">
        <v>2</v>
      </c>
      <c r="G8" s="10" t="s">
        <v>10</v>
      </c>
      <c r="H8" s="10" t="s">
        <v>201</v>
      </c>
      <c r="I8" s="10" t="s">
        <v>11</v>
      </c>
      <c r="J8" s="4" t="s">
        <v>12</v>
      </c>
      <c r="K8" s="117" t="s">
        <v>148</v>
      </c>
      <c r="L8" s="118"/>
      <c r="M8" s="6" t="s">
        <v>6</v>
      </c>
      <c r="N8" s="4" t="s">
        <v>7</v>
      </c>
      <c r="O8" s="4" t="s">
        <v>3</v>
      </c>
      <c r="P8" s="4" t="s">
        <v>168</v>
      </c>
      <c r="Q8" s="157" t="s">
        <v>9</v>
      </c>
      <c r="R8" s="157" t="s">
        <v>4</v>
      </c>
      <c r="S8" s="4" t="s">
        <v>197</v>
      </c>
      <c r="T8" s="4" t="s">
        <v>149</v>
      </c>
      <c r="U8" s="118"/>
      <c r="V8" s="135"/>
      <c r="W8" s="135"/>
      <c r="X8" s="135"/>
      <c r="Y8" s="119"/>
      <c r="Z8" s="120" t="s">
        <v>150</v>
      </c>
      <c r="AA8" s="121"/>
      <c r="AB8" s="122" t="s">
        <v>13</v>
      </c>
      <c r="AC8" s="122" t="s">
        <v>151</v>
      </c>
      <c r="AD8" s="122" t="s">
        <v>152</v>
      </c>
      <c r="AE8" s="121"/>
      <c r="AF8" s="123" t="s">
        <v>13</v>
      </c>
      <c r="AG8" s="122" t="s">
        <v>151</v>
      </c>
      <c r="AH8" s="122"/>
      <c r="AI8" s="124"/>
      <c r="AJ8" s="124"/>
    </row>
    <row r="9" spans="1:38" x14ac:dyDescent="0.25">
      <c r="A9" s="125" t="s">
        <v>153</v>
      </c>
      <c r="B9" s="126" t="s">
        <v>207</v>
      </c>
      <c r="C9" s="209">
        <v>1</v>
      </c>
      <c r="D9" s="209">
        <v>1</v>
      </c>
      <c r="E9" s="12" t="s">
        <v>37</v>
      </c>
      <c r="F9" s="12">
        <v>3</v>
      </c>
      <c r="G9" s="170" t="s">
        <v>154</v>
      </c>
      <c r="H9" s="198" t="s">
        <v>172</v>
      </c>
      <c r="I9" s="129" t="s">
        <v>155</v>
      </c>
      <c r="J9" s="128" t="s">
        <v>156</v>
      </c>
      <c r="K9" s="130">
        <v>2</v>
      </c>
      <c r="L9" s="131"/>
      <c r="M9" s="205" t="s">
        <v>231</v>
      </c>
      <c r="N9" t="s">
        <v>60</v>
      </c>
      <c r="O9">
        <v>3</v>
      </c>
      <c r="P9" s="135"/>
      <c r="Q9" s="158">
        <v>1</v>
      </c>
      <c r="R9" s="158">
        <v>1</v>
      </c>
      <c r="S9" s="82" t="s">
        <v>180</v>
      </c>
      <c r="T9" s="150" t="s">
        <v>199</v>
      </c>
      <c r="U9" s="265"/>
      <c r="V9" s="261"/>
      <c r="W9" s="261"/>
      <c r="X9" s="261"/>
      <c r="Z9" s="132">
        <f t="shared" ref="Z9:Z26" si="0">IF(OR(K9=1,K9=1.3,K9=1.7,K9=2,K9=2.3,K9=2.7,K9=3,K9=3.3,K9=3.7,K9=4),K9,0)</f>
        <v>2</v>
      </c>
      <c r="AA9" s="133"/>
      <c r="AB9" s="20">
        <v>0</v>
      </c>
      <c r="AC9" s="82">
        <f>SUM(Z9*AB9)</f>
        <v>0</v>
      </c>
      <c r="AD9" s="82">
        <f t="shared" ref="AD9:AD26" si="1">IF(AND(K9&gt;=1,K9&lt;=4),AB9,0)</f>
        <v>0</v>
      </c>
      <c r="AE9" s="133"/>
      <c r="AF9" s="195">
        <v>0</v>
      </c>
      <c r="AG9" s="82">
        <f>SUM(Z9*AF9)</f>
        <v>0</v>
      </c>
      <c r="AH9" s="82">
        <f t="shared" ref="AH9:AH26" si="2">IF(AND(K9&gt;=1,K9&lt;=4),AF9,0)</f>
        <v>0</v>
      </c>
      <c r="AL9" s="82"/>
    </row>
    <row r="10" spans="1:38" x14ac:dyDescent="0.25">
      <c r="A10" s="125" t="s">
        <v>153</v>
      </c>
      <c r="B10" s="7" t="s">
        <v>208</v>
      </c>
      <c r="C10" s="209"/>
      <c r="D10" s="209"/>
      <c r="E10" s="12" t="s">
        <v>50</v>
      </c>
      <c r="F10" s="12">
        <v>9</v>
      </c>
      <c r="G10" s="141" t="s">
        <v>160</v>
      </c>
      <c r="H10" s="141" t="s">
        <v>172</v>
      </c>
      <c r="I10" s="136" t="s">
        <v>161</v>
      </c>
      <c r="J10" t="s">
        <v>156</v>
      </c>
      <c r="K10" s="130">
        <v>2</v>
      </c>
      <c r="L10" s="118"/>
      <c r="M10" s="8" t="s">
        <v>239</v>
      </c>
      <c r="N10" t="s">
        <v>66</v>
      </c>
      <c r="O10">
        <v>9</v>
      </c>
      <c r="P10" s="135"/>
      <c r="Q10" s="159">
        <v>1</v>
      </c>
      <c r="R10" s="159">
        <v>1</v>
      </c>
      <c r="S10" s="82" t="s">
        <v>180</v>
      </c>
      <c r="T10" s="150" t="s">
        <v>165</v>
      </c>
      <c r="U10" s="118"/>
      <c r="V10" s="135"/>
      <c r="W10" s="135"/>
      <c r="X10" s="135"/>
      <c r="Z10" s="132">
        <f t="shared" si="0"/>
        <v>2</v>
      </c>
      <c r="AA10" s="133"/>
      <c r="AB10">
        <v>9</v>
      </c>
      <c r="AC10" s="82">
        <f t="shared" ref="AC10:AC12" si="3">SUM(Z10*AB10)</f>
        <v>18</v>
      </c>
      <c r="AD10" s="82">
        <f t="shared" si="1"/>
        <v>9</v>
      </c>
      <c r="AE10" s="133"/>
      <c r="AF10">
        <v>9</v>
      </c>
      <c r="AG10" s="82">
        <f t="shared" ref="AG10:AG12" si="4">SUM(Z10*AF10)</f>
        <v>18</v>
      </c>
      <c r="AH10" s="82">
        <f t="shared" si="2"/>
        <v>9</v>
      </c>
    </row>
    <row r="11" spans="1:38" s="1" customFormat="1" x14ac:dyDescent="0.25">
      <c r="A11" s="125"/>
      <c r="B11" s="7" t="s">
        <v>209</v>
      </c>
      <c r="C11" s="209"/>
      <c r="D11" s="209"/>
      <c r="E11" s="201" t="s">
        <v>46</v>
      </c>
      <c r="F11" s="201">
        <v>9</v>
      </c>
      <c r="G11" s="170" t="s">
        <v>154</v>
      </c>
      <c r="H11" s="198" t="s">
        <v>172</v>
      </c>
      <c r="I11" s="11" t="s">
        <v>158</v>
      </c>
      <c r="J11" t="s">
        <v>159</v>
      </c>
      <c r="K11" s="130">
        <v>1</v>
      </c>
      <c r="L11" s="118"/>
      <c r="M11" s="8" t="s">
        <v>209</v>
      </c>
      <c r="N11" t="s">
        <v>64</v>
      </c>
      <c r="O11">
        <v>9</v>
      </c>
      <c r="P11" s="135"/>
      <c r="Q11" s="159">
        <v>1</v>
      </c>
      <c r="R11" s="159">
        <v>1</v>
      </c>
      <c r="S11" s="82" t="s">
        <v>180</v>
      </c>
      <c r="T11" s="150" t="s">
        <v>165</v>
      </c>
      <c r="U11" s="118"/>
      <c r="V11" s="135"/>
      <c r="W11" s="135"/>
      <c r="X11" s="135"/>
      <c r="Y11" s="119"/>
      <c r="Z11" s="132">
        <f t="shared" si="0"/>
        <v>1</v>
      </c>
      <c r="AA11" s="133"/>
      <c r="AB11" s="20">
        <v>9</v>
      </c>
      <c r="AC11" s="82">
        <f t="shared" si="3"/>
        <v>9</v>
      </c>
      <c r="AD11" s="82">
        <f t="shared" si="1"/>
        <v>9</v>
      </c>
      <c r="AE11" s="133"/>
      <c r="AF11">
        <v>9</v>
      </c>
      <c r="AG11" s="82">
        <f t="shared" si="4"/>
        <v>9</v>
      </c>
      <c r="AH11" s="82">
        <f t="shared" si="2"/>
        <v>9</v>
      </c>
    </row>
    <row r="12" spans="1:38" x14ac:dyDescent="0.25">
      <c r="A12" s="125"/>
      <c r="B12" s="7" t="s">
        <v>210</v>
      </c>
      <c r="C12" s="209"/>
      <c r="D12" s="209"/>
      <c r="E12" s="12" t="s">
        <v>42</v>
      </c>
      <c r="F12" s="12">
        <v>9</v>
      </c>
      <c r="G12" s="170" t="s">
        <v>154</v>
      </c>
      <c r="H12" s="198" t="s">
        <v>172</v>
      </c>
      <c r="I12" s="129" t="s">
        <v>155</v>
      </c>
      <c r="J12" t="s">
        <v>157</v>
      </c>
      <c r="K12" s="130">
        <v>1</v>
      </c>
      <c r="L12" s="118"/>
      <c r="M12" s="8" t="s">
        <v>210</v>
      </c>
      <c r="N12" t="s">
        <v>42</v>
      </c>
      <c r="O12">
        <v>9</v>
      </c>
      <c r="P12" s="135"/>
      <c r="Q12" s="159">
        <v>1</v>
      </c>
      <c r="R12" s="159">
        <v>1</v>
      </c>
      <c r="S12" s="82" t="s">
        <v>180</v>
      </c>
      <c r="T12" s="150" t="s">
        <v>165</v>
      </c>
      <c r="U12" s="118"/>
      <c r="V12" s="135"/>
      <c r="W12" s="135"/>
      <c r="X12" s="135"/>
      <c r="Z12" s="132">
        <f t="shared" si="0"/>
        <v>1</v>
      </c>
      <c r="AA12" s="133"/>
      <c r="AB12">
        <v>9</v>
      </c>
      <c r="AC12" s="82">
        <f t="shared" si="3"/>
        <v>9</v>
      </c>
      <c r="AD12" s="82">
        <f t="shared" si="1"/>
        <v>9</v>
      </c>
      <c r="AE12" s="133"/>
      <c r="AF12">
        <v>9</v>
      </c>
      <c r="AG12" s="82">
        <f t="shared" si="4"/>
        <v>9</v>
      </c>
      <c r="AH12" s="82">
        <f t="shared" si="2"/>
        <v>9</v>
      </c>
    </row>
    <row r="13" spans="1:38" x14ac:dyDescent="0.25">
      <c r="A13" s="125" t="s">
        <v>153</v>
      </c>
      <c r="B13" s="7" t="s">
        <v>211</v>
      </c>
      <c r="C13" s="209"/>
      <c r="D13" s="209">
        <v>2</v>
      </c>
      <c r="E13" s="12" t="s">
        <v>38</v>
      </c>
      <c r="F13" s="12">
        <v>6</v>
      </c>
      <c r="G13" s="170" t="s">
        <v>154</v>
      </c>
      <c r="H13" s="198" t="s">
        <v>173</v>
      </c>
      <c r="I13" s="129" t="s">
        <v>155</v>
      </c>
      <c r="J13" t="s">
        <v>157</v>
      </c>
      <c r="K13" s="130">
        <v>2</v>
      </c>
      <c r="L13" s="118"/>
      <c r="M13" s="135" t="s">
        <v>211</v>
      </c>
      <c r="N13" t="s">
        <v>38</v>
      </c>
      <c r="O13">
        <v>6</v>
      </c>
      <c r="P13" s="135" t="s">
        <v>175</v>
      </c>
      <c r="Q13" s="158">
        <v>1</v>
      </c>
      <c r="R13" s="159">
        <v>2</v>
      </c>
      <c r="S13" s="153" t="s">
        <v>186</v>
      </c>
      <c r="T13" s="150" t="s">
        <v>165</v>
      </c>
      <c r="U13" s="118"/>
      <c r="Z13" s="132">
        <f t="shared" si="0"/>
        <v>2</v>
      </c>
      <c r="AA13" s="133"/>
      <c r="AB13">
        <v>6</v>
      </c>
      <c r="AC13" s="82">
        <f t="shared" ref="AC13:AC36" si="5">SUM(Z13*AB13)</f>
        <v>12</v>
      </c>
      <c r="AD13" s="82">
        <f t="shared" si="1"/>
        <v>6</v>
      </c>
      <c r="AE13" s="133"/>
      <c r="AF13">
        <v>6</v>
      </c>
      <c r="AG13" s="82">
        <f t="shared" ref="AG13:AG36" si="6">SUM(Z13*AF13)</f>
        <v>12</v>
      </c>
      <c r="AH13" s="82">
        <f t="shared" si="2"/>
        <v>6</v>
      </c>
    </row>
    <row r="14" spans="1:38" x14ac:dyDescent="0.25">
      <c r="A14" s="125"/>
      <c r="B14" s="7" t="s">
        <v>216</v>
      </c>
      <c r="C14" s="209"/>
      <c r="D14" s="209"/>
      <c r="E14" s="12" t="s">
        <v>43</v>
      </c>
      <c r="F14" s="12">
        <v>9</v>
      </c>
      <c r="G14" s="170" t="s">
        <v>154</v>
      </c>
      <c r="H14" s="198" t="s">
        <v>173</v>
      </c>
      <c r="I14" s="11" t="s">
        <v>158</v>
      </c>
      <c r="J14" t="s">
        <v>159</v>
      </c>
      <c r="K14" s="130">
        <v>0</v>
      </c>
      <c r="L14" s="118"/>
      <c r="M14" s="8" t="s">
        <v>235</v>
      </c>
      <c r="N14" t="s">
        <v>43</v>
      </c>
      <c r="O14">
        <v>9</v>
      </c>
      <c r="P14" s="135" t="s">
        <v>206</v>
      </c>
      <c r="Q14" s="159">
        <v>1</v>
      </c>
      <c r="R14" s="159">
        <v>2</v>
      </c>
      <c r="S14" s="82" t="s">
        <v>180</v>
      </c>
      <c r="T14" s="150" t="s">
        <v>165</v>
      </c>
      <c r="U14" s="118"/>
      <c r="Z14" s="132">
        <f t="shared" si="0"/>
        <v>0</v>
      </c>
      <c r="AA14" s="133"/>
      <c r="AB14">
        <v>9</v>
      </c>
      <c r="AC14" s="82">
        <f t="shared" ref="AC14:AC17" si="7">SUM(Z14*AB14)</f>
        <v>0</v>
      </c>
      <c r="AD14" s="82">
        <f t="shared" si="1"/>
        <v>0</v>
      </c>
      <c r="AE14" s="133"/>
      <c r="AF14">
        <v>9</v>
      </c>
      <c r="AG14" s="82">
        <f t="shared" ref="AG14:AG17" si="8">SUM(Z14*AF14)</f>
        <v>0</v>
      </c>
      <c r="AH14" s="82">
        <f t="shared" si="2"/>
        <v>0</v>
      </c>
    </row>
    <row r="15" spans="1:38" x14ac:dyDescent="0.25">
      <c r="A15" s="125"/>
      <c r="B15" s="7" t="s">
        <v>219</v>
      </c>
      <c r="C15" s="209"/>
      <c r="D15" s="209"/>
      <c r="E15" s="12" t="s">
        <v>47</v>
      </c>
      <c r="F15" s="12">
        <v>6</v>
      </c>
      <c r="G15" s="170" t="s">
        <v>154</v>
      </c>
      <c r="H15" s="198" t="s">
        <v>173</v>
      </c>
      <c r="I15" s="11" t="s">
        <v>158</v>
      </c>
      <c r="J15" s="82" t="s">
        <v>156</v>
      </c>
      <c r="K15" s="130">
        <v>0</v>
      </c>
      <c r="L15" s="133"/>
      <c r="M15" s="205" t="s">
        <v>219</v>
      </c>
      <c r="N15" t="s">
        <v>47</v>
      </c>
      <c r="O15">
        <v>6</v>
      </c>
      <c r="P15" s="135" t="s">
        <v>206</v>
      </c>
      <c r="Q15" s="159">
        <v>1</v>
      </c>
      <c r="R15" s="158">
        <v>2</v>
      </c>
      <c r="S15" s="82" t="s">
        <v>180</v>
      </c>
      <c r="T15" s="150" t="s">
        <v>165</v>
      </c>
      <c r="U15" s="118"/>
      <c r="Z15" s="132">
        <f t="shared" si="0"/>
        <v>0</v>
      </c>
      <c r="AA15" s="133"/>
      <c r="AB15">
        <v>6</v>
      </c>
      <c r="AC15" s="82">
        <f t="shared" si="7"/>
        <v>0</v>
      </c>
      <c r="AD15" s="82">
        <f t="shared" si="1"/>
        <v>0</v>
      </c>
      <c r="AE15" s="133"/>
      <c r="AF15">
        <v>6</v>
      </c>
      <c r="AG15" s="82">
        <f t="shared" si="8"/>
        <v>0</v>
      </c>
      <c r="AH15" s="82">
        <f t="shared" si="2"/>
        <v>0</v>
      </c>
    </row>
    <row r="16" spans="1:38" x14ac:dyDescent="0.25">
      <c r="A16" s="125"/>
      <c r="B16" s="7" t="s">
        <v>230</v>
      </c>
      <c r="C16" s="209"/>
      <c r="D16" s="209"/>
      <c r="E16" s="12" t="s">
        <v>205</v>
      </c>
      <c r="F16" s="12">
        <v>3</v>
      </c>
      <c r="G16" s="170"/>
      <c r="H16" s="198" t="s">
        <v>173</v>
      </c>
      <c r="J16" s="82"/>
      <c r="K16" s="130">
        <v>0</v>
      </c>
      <c r="L16" s="133"/>
      <c r="M16" s="205"/>
      <c r="N16" s="154" t="s">
        <v>183</v>
      </c>
      <c r="O16">
        <v>0</v>
      </c>
      <c r="P16" s="135"/>
      <c r="S16" s="154" t="s">
        <v>184</v>
      </c>
      <c r="T16" s="150" t="s">
        <v>189</v>
      </c>
      <c r="U16" s="118"/>
      <c r="Z16" s="132">
        <f t="shared" si="0"/>
        <v>0</v>
      </c>
      <c r="AA16" s="133"/>
      <c r="AB16" s="20">
        <v>3</v>
      </c>
      <c r="AC16" s="82">
        <f t="shared" ref="AC16" si="9">SUM(Z16*AB16)</f>
        <v>0</v>
      </c>
      <c r="AD16" s="82">
        <f t="shared" ref="AD16" si="10">IF(AND(K16&gt;=1,K16&lt;=4),AB16,0)</f>
        <v>0</v>
      </c>
      <c r="AE16" s="133"/>
      <c r="AF16" s="20">
        <v>0</v>
      </c>
      <c r="AG16" s="82">
        <f t="shared" si="8"/>
        <v>0</v>
      </c>
      <c r="AH16" s="82">
        <f t="shared" si="2"/>
        <v>0</v>
      </c>
    </row>
    <row r="17" spans="1:34" x14ac:dyDescent="0.25">
      <c r="A17" s="125" t="s">
        <v>153</v>
      </c>
      <c r="B17" s="7" t="s">
        <v>222</v>
      </c>
      <c r="C17" s="209"/>
      <c r="D17" s="209"/>
      <c r="E17" s="12" t="s">
        <v>202</v>
      </c>
      <c r="F17" s="12">
        <v>6</v>
      </c>
      <c r="G17" s="141" t="s">
        <v>160</v>
      </c>
      <c r="H17" s="141" t="s">
        <v>173</v>
      </c>
      <c r="I17" s="137" t="s">
        <v>161</v>
      </c>
      <c r="J17" t="s">
        <v>156</v>
      </c>
      <c r="K17" s="130">
        <v>0</v>
      </c>
      <c r="L17" s="118"/>
      <c r="M17" s="8" t="s">
        <v>222</v>
      </c>
      <c r="N17" t="s">
        <v>204</v>
      </c>
      <c r="O17">
        <v>6</v>
      </c>
      <c r="P17" s="135" t="s">
        <v>175</v>
      </c>
      <c r="Q17" s="159">
        <v>1</v>
      </c>
      <c r="R17" s="162">
        <v>2</v>
      </c>
      <c r="S17" s="153" t="s">
        <v>186</v>
      </c>
      <c r="T17" s="150" t="s">
        <v>165</v>
      </c>
      <c r="U17" s="118"/>
      <c r="V17" s="135"/>
      <c r="W17" s="135"/>
      <c r="X17" s="135"/>
      <c r="Z17" s="132">
        <f t="shared" si="0"/>
        <v>0</v>
      </c>
      <c r="AA17" s="133"/>
      <c r="AB17">
        <v>6</v>
      </c>
      <c r="AC17" s="82">
        <f t="shared" si="7"/>
        <v>0</v>
      </c>
      <c r="AD17" s="82">
        <f t="shared" si="1"/>
        <v>0</v>
      </c>
      <c r="AE17" s="133"/>
      <c r="AF17">
        <v>6</v>
      </c>
      <c r="AG17" s="82">
        <f t="shared" si="8"/>
        <v>0</v>
      </c>
      <c r="AH17" s="82">
        <f t="shared" si="2"/>
        <v>0</v>
      </c>
    </row>
    <row r="18" spans="1:34" x14ac:dyDescent="0.25">
      <c r="A18" s="125" t="s">
        <v>153</v>
      </c>
      <c r="B18" s="7" t="s">
        <v>212</v>
      </c>
      <c r="C18" s="210">
        <v>2</v>
      </c>
      <c r="D18" s="210">
        <v>3</v>
      </c>
      <c r="E18" t="s">
        <v>39</v>
      </c>
      <c r="F18">
        <v>6</v>
      </c>
      <c r="G18" s="129" t="s">
        <v>154</v>
      </c>
      <c r="H18" s="197" t="s">
        <v>174</v>
      </c>
      <c r="I18" s="129" t="s">
        <v>155</v>
      </c>
      <c r="J18" s="127" t="s">
        <v>157</v>
      </c>
      <c r="K18" s="130">
        <v>1.7</v>
      </c>
      <c r="L18" s="118"/>
      <c r="M18" s="8" t="s">
        <v>212</v>
      </c>
      <c r="N18" t="s">
        <v>61</v>
      </c>
      <c r="O18">
        <v>6</v>
      </c>
      <c r="P18" s="135" t="s">
        <v>176</v>
      </c>
      <c r="Q18" s="160">
        <v>2</v>
      </c>
      <c r="R18" s="160">
        <v>3</v>
      </c>
      <c r="S18" s="153" t="s">
        <v>186</v>
      </c>
      <c r="T18" s="150" t="s">
        <v>165</v>
      </c>
      <c r="U18" s="118"/>
      <c r="Z18" s="132">
        <f t="shared" si="0"/>
        <v>1.7</v>
      </c>
      <c r="AA18" s="133"/>
      <c r="AB18">
        <v>6</v>
      </c>
      <c r="AC18" s="82">
        <f t="shared" si="5"/>
        <v>10.199999999999999</v>
      </c>
      <c r="AD18" s="82">
        <f t="shared" si="1"/>
        <v>6</v>
      </c>
      <c r="AE18" s="133"/>
      <c r="AF18">
        <v>6</v>
      </c>
      <c r="AG18" s="82">
        <f t="shared" si="6"/>
        <v>10.199999999999999</v>
      </c>
      <c r="AH18" s="82">
        <f t="shared" si="2"/>
        <v>6</v>
      </c>
    </row>
    <row r="19" spans="1:34" x14ac:dyDescent="0.25">
      <c r="A19" s="125" t="s">
        <v>153</v>
      </c>
      <c r="B19" s="7" t="s">
        <v>220</v>
      </c>
      <c r="C19" s="210"/>
      <c r="D19" s="210"/>
      <c r="E19" t="s">
        <v>48</v>
      </c>
      <c r="F19">
        <v>6</v>
      </c>
      <c r="G19" s="136" t="s">
        <v>160</v>
      </c>
      <c r="H19" s="136" t="s">
        <v>174</v>
      </c>
      <c r="I19" s="136" t="s">
        <v>161</v>
      </c>
      <c r="J19" t="s">
        <v>156</v>
      </c>
      <c r="K19" s="130">
        <v>0</v>
      </c>
      <c r="L19" s="118"/>
      <c r="M19" s="8" t="s">
        <v>220</v>
      </c>
      <c r="N19" t="s">
        <v>48</v>
      </c>
      <c r="O19">
        <v>6</v>
      </c>
      <c r="P19" s="135" t="s">
        <v>176</v>
      </c>
      <c r="Q19" s="160">
        <v>2</v>
      </c>
      <c r="R19" s="160">
        <v>3</v>
      </c>
      <c r="S19" s="153" t="s">
        <v>186</v>
      </c>
      <c r="T19" s="150" t="s">
        <v>165</v>
      </c>
      <c r="U19" s="118"/>
      <c r="Z19" s="132">
        <f t="shared" si="0"/>
        <v>0</v>
      </c>
      <c r="AA19" s="133"/>
      <c r="AB19">
        <v>6</v>
      </c>
      <c r="AC19" s="82">
        <f t="shared" ref="AC19" si="11">SUM(Z19*AB19)</f>
        <v>0</v>
      </c>
      <c r="AD19" s="82">
        <f t="shared" si="1"/>
        <v>0</v>
      </c>
      <c r="AE19" s="133"/>
      <c r="AF19">
        <v>6</v>
      </c>
      <c r="AG19" s="82">
        <f t="shared" ref="AG19" si="12">SUM(Z19*AF19)</f>
        <v>0</v>
      </c>
      <c r="AH19" s="82">
        <f t="shared" si="2"/>
        <v>0</v>
      </c>
    </row>
    <row r="20" spans="1:34" x14ac:dyDescent="0.25">
      <c r="A20" s="125"/>
      <c r="B20" s="8" t="s">
        <v>217</v>
      </c>
      <c r="C20" s="210"/>
      <c r="D20" s="210"/>
      <c r="E20" t="s">
        <v>44</v>
      </c>
      <c r="F20">
        <v>6</v>
      </c>
      <c r="G20" s="129" t="s">
        <v>154</v>
      </c>
      <c r="H20" s="197" t="s">
        <v>174</v>
      </c>
      <c r="I20" s="11" t="s">
        <v>158</v>
      </c>
      <c r="J20" t="s">
        <v>159</v>
      </c>
      <c r="K20" s="130">
        <v>0</v>
      </c>
      <c r="L20" s="118"/>
      <c r="M20" s="8" t="s">
        <v>217</v>
      </c>
      <c r="N20" t="s">
        <v>44</v>
      </c>
      <c r="O20">
        <v>6</v>
      </c>
      <c r="P20" s="135" t="s">
        <v>176</v>
      </c>
      <c r="Q20" s="160">
        <v>2</v>
      </c>
      <c r="R20" s="160">
        <v>3</v>
      </c>
      <c r="S20" s="82" t="s">
        <v>180</v>
      </c>
      <c r="T20" s="150" t="s">
        <v>165</v>
      </c>
      <c r="U20" s="118"/>
      <c r="Z20" s="132">
        <f t="shared" si="0"/>
        <v>0</v>
      </c>
      <c r="AA20" s="133"/>
      <c r="AB20">
        <v>6</v>
      </c>
      <c r="AC20" s="82">
        <f t="shared" ref="AC20:AC22" si="13">SUM(Z20*AB20)</f>
        <v>0</v>
      </c>
      <c r="AD20" s="82">
        <f t="shared" si="1"/>
        <v>0</v>
      </c>
      <c r="AE20" s="133"/>
      <c r="AF20">
        <v>6</v>
      </c>
      <c r="AG20" s="82">
        <f t="shared" ref="AG20:AG22" si="14">SUM(Z20*AF20)</f>
        <v>0</v>
      </c>
      <c r="AH20" s="82">
        <f t="shared" si="2"/>
        <v>0</v>
      </c>
    </row>
    <row r="21" spans="1:34" x14ac:dyDescent="0.25">
      <c r="A21" s="125" t="s">
        <v>153</v>
      </c>
      <c r="B21" s="7" t="s">
        <v>223</v>
      </c>
      <c r="C21" s="210"/>
      <c r="D21" s="210"/>
      <c r="E21" t="s">
        <v>51</v>
      </c>
      <c r="F21">
        <v>6</v>
      </c>
      <c r="G21" s="136" t="s">
        <v>160</v>
      </c>
      <c r="H21" s="136" t="s">
        <v>174</v>
      </c>
      <c r="I21" s="11" t="s">
        <v>161</v>
      </c>
      <c r="J21" s="3" t="s">
        <v>156</v>
      </c>
      <c r="K21" s="130">
        <v>0</v>
      </c>
      <c r="L21" s="118"/>
      <c r="M21" s="8" t="s">
        <v>240</v>
      </c>
      <c r="N21" t="s">
        <v>51</v>
      </c>
      <c r="O21">
        <v>6</v>
      </c>
      <c r="P21" s="135" t="s">
        <v>176</v>
      </c>
      <c r="Q21" s="163" t="s">
        <v>195</v>
      </c>
      <c r="R21" s="160">
        <v>3</v>
      </c>
      <c r="S21" s="82" t="s">
        <v>180</v>
      </c>
      <c r="T21" s="150" t="s">
        <v>165</v>
      </c>
      <c r="U21" s="118"/>
      <c r="Z21" s="132">
        <f t="shared" si="0"/>
        <v>0</v>
      </c>
      <c r="AA21" s="133"/>
      <c r="AB21">
        <v>6</v>
      </c>
      <c r="AC21" s="82">
        <f t="shared" si="13"/>
        <v>0</v>
      </c>
      <c r="AD21" s="82">
        <f t="shared" si="1"/>
        <v>0</v>
      </c>
      <c r="AE21" s="133"/>
      <c r="AF21">
        <v>6</v>
      </c>
      <c r="AG21" s="82">
        <f t="shared" si="14"/>
        <v>0</v>
      </c>
      <c r="AH21" s="82">
        <f t="shared" si="2"/>
        <v>0</v>
      </c>
    </row>
    <row r="22" spans="1:34" s="12" customFormat="1" x14ac:dyDescent="0.25">
      <c r="A22" s="125"/>
      <c r="B22" s="7" t="s">
        <v>225</v>
      </c>
      <c r="C22" s="210"/>
      <c r="D22" s="210"/>
      <c r="E22" t="s">
        <v>53</v>
      </c>
      <c r="F22">
        <v>6</v>
      </c>
      <c r="G22" s="136" t="s">
        <v>160</v>
      </c>
      <c r="H22" s="136" t="s">
        <v>174</v>
      </c>
      <c r="I22" s="136" t="s">
        <v>162</v>
      </c>
      <c r="J22" t="s">
        <v>159</v>
      </c>
      <c r="K22" s="130">
        <v>0</v>
      </c>
      <c r="L22" s="118"/>
      <c r="M22" s="8" t="s">
        <v>241</v>
      </c>
      <c r="N22" t="s">
        <v>53</v>
      </c>
      <c r="O22">
        <v>6</v>
      </c>
      <c r="P22" s="135" t="s">
        <v>177</v>
      </c>
      <c r="Q22" s="160">
        <v>3</v>
      </c>
      <c r="R22" s="160">
        <v>5</v>
      </c>
      <c r="S22" s="58" t="s">
        <v>188</v>
      </c>
      <c r="T22" s="150" t="s">
        <v>165</v>
      </c>
      <c r="U22" s="118"/>
      <c r="V22"/>
      <c r="W22"/>
      <c r="X22"/>
      <c r="Y22" s="138"/>
      <c r="Z22" s="132">
        <f t="shared" si="0"/>
        <v>0</v>
      </c>
      <c r="AA22" s="139"/>
      <c r="AB22">
        <v>6</v>
      </c>
      <c r="AC22" s="82">
        <f t="shared" si="13"/>
        <v>0</v>
      </c>
      <c r="AD22" s="82">
        <f t="shared" si="1"/>
        <v>0</v>
      </c>
      <c r="AE22" s="139"/>
      <c r="AF22">
        <v>6</v>
      </c>
      <c r="AG22" s="82">
        <f t="shared" si="14"/>
        <v>0</v>
      </c>
      <c r="AH22" s="82">
        <f t="shared" si="2"/>
        <v>0</v>
      </c>
    </row>
    <row r="23" spans="1:34" x14ac:dyDescent="0.25">
      <c r="A23" s="125"/>
      <c r="B23" s="9" t="s">
        <v>213</v>
      </c>
      <c r="C23" s="210"/>
      <c r="D23" s="210">
        <v>4</v>
      </c>
      <c r="E23" t="s">
        <v>40</v>
      </c>
      <c r="F23">
        <v>6</v>
      </c>
      <c r="G23" s="129" t="s">
        <v>154</v>
      </c>
      <c r="H23" s="197" t="s">
        <v>175</v>
      </c>
      <c r="I23" s="129" t="s">
        <v>155</v>
      </c>
      <c r="J23" s="127" t="s">
        <v>157</v>
      </c>
      <c r="K23" s="130">
        <v>0</v>
      </c>
      <c r="L23" s="118"/>
      <c r="M23" s="8" t="s">
        <v>214</v>
      </c>
      <c r="N23" t="s">
        <v>62</v>
      </c>
      <c r="O23">
        <v>6</v>
      </c>
      <c r="P23" s="135" t="s">
        <v>177</v>
      </c>
      <c r="Q23" s="160">
        <v>2</v>
      </c>
      <c r="R23" s="159">
        <v>4</v>
      </c>
      <c r="S23" s="155" t="s">
        <v>185</v>
      </c>
      <c r="T23" s="150" t="s">
        <v>165</v>
      </c>
      <c r="U23" s="118"/>
      <c r="Z23" s="132">
        <f t="shared" si="0"/>
        <v>0</v>
      </c>
      <c r="AA23" s="133"/>
      <c r="AB23">
        <v>6</v>
      </c>
      <c r="AC23" s="82">
        <f t="shared" si="5"/>
        <v>0</v>
      </c>
      <c r="AD23" s="82">
        <f t="shared" si="1"/>
        <v>0</v>
      </c>
      <c r="AE23" s="133"/>
      <c r="AF23">
        <v>6</v>
      </c>
      <c r="AG23" s="82">
        <f t="shared" si="6"/>
        <v>0</v>
      </c>
      <c r="AH23" s="82">
        <f t="shared" si="2"/>
        <v>0</v>
      </c>
    </row>
    <row r="24" spans="1:34" x14ac:dyDescent="0.25">
      <c r="A24" s="125" t="s">
        <v>153</v>
      </c>
      <c r="B24" s="7" t="s">
        <v>218</v>
      </c>
      <c r="C24" s="210"/>
      <c r="D24" s="210"/>
      <c r="E24" t="s">
        <v>45</v>
      </c>
      <c r="F24">
        <v>9</v>
      </c>
      <c r="G24" s="129" t="s">
        <v>154</v>
      </c>
      <c r="H24" s="197" t="s">
        <v>175</v>
      </c>
      <c r="I24" s="11" t="s">
        <v>158</v>
      </c>
      <c r="J24" t="s">
        <v>159</v>
      </c>
      <c r="K24" s="130">
        <v>0</v>
      </c>
      <c r="L24" s="118"/>
      <c r="M24" s="8" t="s">
        <v>236</v>
      </c>
      <c r="N24" t="s">
        <v>63</v>
      </c>
      <c r="O24">
        <v>6</v>
      </c>
      <c r="P24" s="135" t="s">
        <v>177</v>
      </c>
      <c r="Q24" s="160">
        <v>2</v>
      </c>
      <c r="R24" s="159">
        <v>4</v>
      </c>
      <c r="S24" s="155" t="s">
        <v>185</v>
      </c>
      <c r="T24" s="150" t="s">
        <v>165</v>
      </c>
      <c r="U24" s="118"/>
      <c r="Z24" s="132">
        <f t="shared" si="0"/>
        <v>0</v>
      </c>
      <c r="AA24" s="133"/>
      <c r="AB24">
        <v>9</v>
      </c>
      <c r="AC24" s="82">
        <f t="shared" ref="AC24:AC27" si="15">SUM(Z24*AB24)</f>
        <v>0</v>
      </c>
      <c r="AD24" s="82">
        <f t="shared" si="1"/>
        <v>0</v>
      </c>
      <c r="AE24" s="133"/>
      <c r="AF24">
        <v>6</v>
      </c>
      <c r="AG24" s="82">
        <f t="shared" ref="AG24:AG27" si="16">SUM(Z24*AF24)</f>
        <v>0</v>
      </c>
      <c r="AH24" s="82">
        <f t="shared" si="2"/>
        <v>0</v>
      </c>
    </row>
    <row r="25" spans="1:34" x14ac:dyDescent="0.25">
      <c r="A25" s="125"/>
      <c r="B25" s="7" t="s">
        <v>221</v>
      </c>
      <c r="C25" s="210"/>
      <c r="D25" s="210"/>
      <c r="E25" t="s">
        <v>49</v>
      </c>
      <c r="F25">
        <v>9</v>
      </c>
      <c r="G25" s="136" t="s">
        <v>160</v>
      </c>
      <c r="H25" s="136" t="s">
        <v>175</v>
      </c>
      <c r="I25" s="136" t="s">
        <v>161</v>
      </c>
      <c r="J25" t="s">
        <v>156</v>
      </c>
      <c r="K25" s="130">
        <v>0</v>
      </c>
      <c r="L25" s="118"/>
      <c r="M25" s="8" t="s">
        <v>221</v>
      </c>
      <c r="N25" t="s">
        <v>65</v>
      </c>
      <c r="O25">
        <v>6</v>
      </c>
      <c r="P25" s="135" t="s">
        <v>177</v>
      </c>
      <c r="Q25" s="160">
        <v>2</v>
      </c>
      <c r="R25" s="159">
        <v>4</v>
      </c>
      <c r="S25" s="153" t="s">
        <v>186</v>
      </c>
      <c r="T25" s="150" t="s">
        <v>165</v>
      </c>
      <c r="U25" s="118"/>
      <c r="Z25" s="132">
        <f t="shared" si="0"/>
        <v>0</v>
      </c>
      <c r="AA25" s="133"/>
      <c r="AB25">
        <v>9</v>
      </c>
      <c r="AC25" s="82">
        <f t="shared" si="15"/>
        <v>0</v>
      </c>
      <c r="AD25" s="82">
        <f t="shared" si="1"/>
        <v>0</v>
      </c>
      <c r="AE25" s="133"/>
      <c r="AF25">
        <v>6</v>
      </c>
      <c r="AG25" s="82">
        <f t="shared" si="16"/>
        <v>0</v>
      </c>
      <c r="AH25" s="82">
        <f t="shared" si="2"/>
        <v>0</v>
      </c>
    </row>
    <row r="26" spans="1:34" x14ac:dyDescent="0.25">
      <c r="A26" s="125"/>
      <c r="B26" s="7" t="s">
        <v>214</v>
      </c>
      <c r="C26" s="210"/>
      <c r="D26" s="210"/>
      <c r="E26" s="135" t="s">
        <v>169</v>
      </c>
      <c r="F26">
        <v>6</v>
      </c>
      <c r="G26" s="136"/>
      <c r="H26" s="136" t="s">
        <v>175</v>
      </c>
      <c r="I26" s="136"/>
      <c r="K26" s="130">
        <v>0</v>
      </c>
      <c r="L26" s="118"/>
      <c r="M26" s="8"/>
      <c r="N26" s="154" t="s">
        <v>183</v>
      </c>
      <c r="O26">
        <v>0</v>
      </c>
      <c r="P26" s="135"/>
      <c r="S26" s="154" t="s">
        <v>184</v>
      </c>
      <c r="T26" s="150" t="s">
        <v>189</v>
      </c>
      <c r="U26" s="118"/>
      <c r="Z26" s="132">
        <f t="shared" si="0"/>
        <v>0</v>
      </c>
      <c r="AA26" s="133"/>
      <c r="AB26">
        <v>6</v>
      </c>
      <c r="AC26" s="3">
        <f t="shared" si="15"/>
        <v>0</v>
      </c>
      <c r="AD26" s="3">
        <f t="shared" si="1"/>
        <v>0</v>
      </c>
      <c r="AE26" s="133"/>
      <c r="AF26" s="20">
        <v>0</v>
      </c>
      <c r="AG26" s="3">
        <f t="shared" si="16"/>
        <v>0</v>
      </c>
      <c r="AH26" s="3">
        <f t="shared" si="2"/>
        <v>0</v>
      </c>
    </row>
    <row r="27" spans="1:34" s="12" customFormat="1" x14ac:dyDescent="0.25">
      <c r="A27" s="125"/>
      <c r="B27" s="7" t="s">
        <v>226</v>
      </c>
      <c r="C27" s="208">
        <v>3</v>
      </c>
      <c r="D27" s="208">
        <v>5</v>
      </c>
      <c r="E27" t="s">
        <v>54</v>
      </c>
      <c r="F27">
        <v>6</v>
      </c>
      <c r="G27" s="136" t="s">
        <v>160</v>
      </c>
      <c r="H27" s="136" t="s">
        <v>176</v>
      </c>
      <c r="I27" s="136" t="s">
        <v>162</v>
      </c>
      <c r="J27" t="s">
        <v>159</v>
      </c>
      <c r="K27" s="130">
        <v>0</v>
      </c>
      <c r="L27" s="118"/>
      <c r="M27" s="8" t="s">
        <v>232</v>
      </c>
      <c r="N27" t="s">
        <v>54</v>
      </c>
      <c r="O27">
        <v>6</v>
      </c>
      <c r="P27" s="135" t="s">
        <v>176</v>
      </c>
      <c r="Q27" s="159">
        <v>2</v>
      </c>
      <c r="R27" s="159">
        <v>3</v>
      </c>
      <c r="S27" s="58" t="s">
        <v>188</v>
      </c>
      <c r="T27" s="150" t="s">
        <v>165</v>
      </c>
      <c r="U27" s="118"/>
      <c r="V27"/>
      <c r="W27"/>
      <c r="X27"/>
      <c r="Y27" s="138"/>
      <c r="Z27" s="132">
        <f t="shared" ref="Z27:Z36" si="17">IF(OR(K27=1,K27=1.3,K27=1.7,K27=2,K27=2.3,K27=2.7,K27=3,K27=3.3,K27=3.7,K27=4),K27,0)</f>
        <v>0</v>
      </c>
      <c r="AA27" s="139"/>
      <c r="AB27">
        <v>6</v>
      </c>
      <c r="AC27" s="82">
        <f t="shared" si="15"/>
        <v>0</v>
      </c>
      <c r="AD27" s="82">
        <f t="shared" ref="AD27:AD36" si="18">IF(AND(K27&gt;=1,K27&lt;=4),AB27,0)</f>
        <v>0</v>
      </c>
      <c r="AE27" s="139"/>
      <c r="AF27">
        <v>6</v>
      </c>
      <c r="AG27" s="82">
        <f t="shared" si="16"/>
        <v>0</v>
      </c>
      <c r="AH27" s="82">
        <f t="shared" ref="AH27:AH36" si="19">IF(AND(K27&gt;=1,K27&lt;=4),AF27,0)</f>
        <v>0</v>
      </c>
    </row>
    <row r="28" spans="1:34" x14ac:dyDescent="0.25">
      <c r="A28" s="125"/>
      <c r="B28" s="7" t="s">
        <v>215</v>
      </c>
      <c r="C28" s="208"/>
      <c r="D28" s="208"/>
      <c r="E28" t="s">
        <v>41</v>
      </c>
      <c r="F28">
        <v>6</v>
      </c>
      <c r="G28" s="129" t="s">
        <v>154</v>
      </c>
      <c r="H28" s="197" t="s">
        <v>176</v>
      </c>
      <c r="I28" s="129" t="s">
        <v>155</v>
      </c>
      <c r="J28" t="s">
        <v>156</v>
      </c>
      <c r="K28" s="130">
        <v>0</v>
      </c>
      <c r="L28" s="118"/>
      <c r="M28" s="8" t="s">
        <v>233</v>
      </c>
      <c r="N28" t="s">
        <v>41</v>
      </c>
      <c r="O28">
        <v>6</v>
      </c>
      <c r="P28" s="135" t="s">
        <v>177</v>
      </c>
      <c r="Q28" s="159" t="s">
        <v>193</v>
      </c>
      <c r="R28" s="159" t="s">
        <v>194</v>
      </c>
      <c r="S28" s="153" t="s">
        <v>186</v>
      </c>
      <c r="T28" s="150" t="s">
        <v>165</v>
      </c>
      <c r="U28" s="118"/>
      <c r="Z28" s="132">
        <f t="shared" si="17"/>
        <v>0</v>
      </c>
      <c r="AA28" s="133"/>
      <c r="AB28">
        <v>6</v>
      </c>
      <c r="AC28" s="82">
        <f t="shared" si="5"/>
        <v>0</v>
      </c>
      <c r="AD28" s="82">
        <f t="shared" si="18"/>
        <v>0</v>
      </c>
      <c r="AE28" s="133"/>
      <c r="AF28">
        <v>6</v>
      </c>
      <c r="AG28" s="82">
        <f t="shared" si="6"/>
        <v>0</v>
      </c>
      <c r="AH28" s="82">
        <f t="shared" si="19"/>
        <v>0</v>
      </c>
    </row>
    <row r="29" spans="1:34" s="12" customFormat="1" x14ac:dyDescent="0.25">
      <c r="A29" s="125"/>
      <c r="B29" s="7" t="s">
        <v>224</v>
      </c>
      <c r="C29" s="208"/>
      <c r="D29" s="208"/>
      <c r="E29" t="s">
        <v>52</v>
      </c>
      <c r="F29">
        <v>6</v>
      </c>
      <c r="G29" s="136" t="s">
        <v>160</v>
      </c>
      <c r="H29" s="136" t="s">
        <v>176</v>
      </c>
      <c r="I29" s="136" t="s">
        <v>162</v>
      </c>
      <c r="J29" t="s">
        <v>159</v>
      </c>
      <c r="K29" s="130">
        <v>0</v>
      </c>
      <c r="L29" s="118"/>
      <c r="M29" s="8" t="s">
        <v>247</v>
      </c>
      <c r="N29" t="s">
        <v>67</v>
      </c>
      <c r="O29">
        <v>6</v>
      </c>
      <c r="P29" s="135" t="s">
        <v>182</v>
      </c>
      <c r="Q29" s="159" t="s">
        <v>193</v>
      </c>
      <c r="R29" s="159" t="s">
        <v>194</v>
      </c>
      <c r="S29" s="82" t="s">
        <v>180</v>
      </c>
      <c r="T29" s="150" t="s">
        <v>165</v>
      </c>
      <c r="U29" s="118"/>
      <c r="V29"/>
      <c r="W29"/>
      <c r="X29"/>
      <c r="Y29" s="138"/>
      <c r="Z29" s="132">
        <f t="shared" si="17"/>
        <v>0</v>
      </c>
      <c r="AA29" s="139"/>
      <c r="AB29">
        <v>6</v>
      </c>
      <c r="AC29" s="82">
        <f t="shared" si="5"/>
        <v>0</v>
      </c>
      <c r="AD29" s="82">
        <f t="shared" si="18"/>
        <v>0</v>
      </c>
      <c r="AE29" s="139"/>
      <c r="AF29">
        <v>6</v>
      </c>
      <c r="AG29" s="82">
        <f t="shared" si="6"/>
        <v>0</v>
      </c>
      <c r="AH29" s="82">
        <f t="shared" si="19"/>
        <v>0</v>
      </c>
    </row>
    <row r="30" spans="1:34" x14ac:dyDescent="0.25">
      <c r="A30" s="125"/>
      <c r="B30" s="7" t="s">
        <v>228</v>
      </c>
      <c r="C30" s="208"/>
      <c r="D30" s="208"/>
      <c r="E30" t="s">
        <v>58</v>
      </c>
      <c r="F30">
        <v>12</v>
      </c>
      <c r="G30" s="11" t="s">
        <v>163</v>
      </c>
      <c r="H30" s="136" t="s">
        <v>176</v>
      </c>
      <c r="I30" s="11" t="s">
        <v>164</v>
      </c>
      <c r="J30" t="s">
        <v>156</v>
      </c>
      <c r="K30" s="130">
        <v>0</v>
      </c>
      <c r="L30" s="118"/>
      <c r="M30" s="8" t="s">
        <v>228</v>
      </c>
      <c r="N30" t="s">
        <v>58</v>
      </c>
      <c r="O30">
        <v>12</v>
      </c>
      <c r="P30" s="135"/>
      <c r="Q30" s="159" t="s">
        <v>193</v>
      </c>
      <c r="R30" s="159" t="s">
        <v>192</v>
      </c>
      <c r="S30" s="82" t="s">
        <v>180</v>
      </c>
      <c r="T30" s="150" t="s">
        <v>165</v>
      </c>
      <c r="U30" s="118"/>
      <c r="Z30" s="132">
        <f t="shared" si="17"/>
        <v>0</v>
      </c>
      <c r="AA30" s="133"/>
      <c r="AB30">
        <v>12</v>
      </c>
      <c r="AC30" s="82">
        <f t="shared" ref="AC30" si="20">SUM(Z30*AB30)</f>
        <v>0</v>
      </c>
      <c r="AD30" s="82">
        <f t="shared" si="18"/>
        <v>0</v>
      </c>
      <c r="AE30" s="133"/>
      <c r="AF30">
        <v>12</v>
      </c>
      <c r="AG30" s="82">
        <f t="shared" ref="AG30" si="21">SUM(Z30*AF30)</f>
        <v>0</v>
      </c>
      <c r="AH30" s="82">
        <f t="shared" si="19"/>
        <v>0</v>
      </c>
    </row>
    <row r="31" spans="1:34" s="12" customFormat="1" x14ac:dyDescent="0.25">
      <c r="A31" s="125"/>
      <c r="B31" s="7" t="s">
        <v>227</v>
      </c>
      <c r="C31" s="208"/>
      <c r="D31" s="208">
        <v>6</v>
      </c>
      <c r="E31" t="s">
        <v>170</v>
      </c>
      <c r="F31">
        <v>9</v>
      </c>
      <c r="G31" s="136" t="s">
        <v>160</v>
      </c>
      <c r="H31" s="136" t="s">
        <v>177</v>
      </c>
      <c r="I31" s="136" t="s">
        <v>162</v>
      </c>
      <c r="J31" t="s">
        <v>159</v>
      </c>
      <c r="K31" s="130">
        <v>0</v>
      </c>
      <c r="L31" s="118"/>
      <c r="M31" s="8" t="s">
        <v>242</v>
      </c>
      <c r="N31" t="s">
        <v>68</v>
      </c>
      <c r="O31">
        <v>6</v>
      </c>
      <c r="P31" s="135" t="s">
        <v>177</v>
      </c>
      <c r="Q31" s="161" t="s">
        <v>191</v>
      </c>
      <c r="R31" s="159" t="s">
        <v>190</v>
      </c>
      <c r="S31" s="165" t="s">
        <v>185</v>
      </c>
      <c r="T31" t="s">
        <v>198</v>
      </c>
      <c r="U31" s="118"/>
      <c r="V31"/>
      <c r="W31"/>
      <c r="X31"/>
      <c r="Y31" s="138"/>
      <c r="Z31" s="132">
        <f t="shared" si="17"/>
        <v>0</v>
      </c>
      <c r="AA31" s="139"/>
      <c r="AB31">
        <v>9</v>
      </c>
      <c r="AC31" s="82">
        <f t="shared" si="5"/>
        <v>0</v>
      </c>
      <c r="AD31" s="82">
        <f t="shared" si="18"/>
        <v>0</v>
      </c>
      <c r="AE31" s="139"/>
      <c r="AF31">
        <v>6</v>
      </c>
      <c r="AG31" s="82">
        <f t="shared" si="6"/>
        <v>0</v>
      </c>
      <c r="AH31" s="82">
        <f t="shared" si="19"/>
        <v>0</v>
      </c>
    </row>
    <row r="32" spans="1:34" x14ac:dyDescent="0.25">
      <c r="A32" s="125"/>
      <c r="B32" s="7" t="s">
        <v>227</v>
      </c>
      <c r="C32" s="208"/>
      <c r="D32" s="208"/>
      <c r="E32" t="s">
        <v>171</v>
      </c>
      <c r="F32">
        <v>9</v>
      </c>
      <c r="G32" s="136" t="s">
        <v>160</v>
      </c>
      <c r="H32" s="136" t="s">
        <v>177</v>
      </c>
      <c r="I32" s="136" t="s">
        <v>162</v>
      </c>
      <c r="J32" t="s">
        <v>159</v>
      </c>
      <c r="K32" s="130">
        <v>0</v>
      </c>
      <c r="L32" s="118"/>
      <c r="M32" s="8" t="s">
        <v>242</v>
      </c>
      <c r="N32" t="s">
        <v>68</v>
      </c>
      <c r="O32">
        <v>6</v>
      </c>
      <c r="P32" s="135" t="s">
        <v>177</v>
      </c>
      <c r="Q32" s="159" t="s">
        <v>191</v>
      </c>
      <c r="R32" s="159" t="s">
        <v>190</v>
      </c>
      <c r="S32" s="165" t="s">
        <v>185</v>
      </c>
      <c r="T32" t="s">
        <v>198</v>
      </c>
      <c r="U32" s="118"/>
      <c r="Z32" s="132">
        <f t="shared" si="17"/>
        <v>0</v>
      </c>
      <c r="AA32" s="133"/>
      <c r="AB32">
        <v>9</v>
      </c>
      <c r="AC32" s="82">
        <f t="shared" si="5"/>
        <v>0</v>
      </c>
      <c r="AD32" s="82">
        <f t="shared" si="18"/>
        <v>0</v>
      </c>
      <c r="AE32" s="133"/>
      <c r="AF32">
        <v>6</v>
      </c>
      <c r="AG32" s="82">
        <f t="shared" si="6"/>
        <v>0</v>
      </c>
      <c r="AH32" s="82">
        <f t="shared" si="19"/>
        <v>0</v>
      </c>
    </row>
    <row r="33" spans="1:38" x14ac:dyDescent="0.25">
      <c r="A33" s="125"/>
      <c r="B33" s="7" t="s">
        <v>227</v>
      </c>
      <c r="C33" s="208"/>
      <c r="D33" s="208"/>
      <c r="E33" s="135" t="s">
        <v>55</v>
      </c>
      <c r="F33">
        <v>9</v>
      </c>
      <c r="G33" s="136" t="s">
        <v>160</v>
      </c>
      <c r="H33" s="136" t="s">
        <v>177</v>
      </c>
      <c r="I33" s="136" t="s">
        <v>162</v>
      </c>
      <c r="J33" t="s">
        <v>159</v>
      </c>
      <c r="K33" s="130">
        <v>1</v>
      </c>
      <c r="L33" s="118"/>
      <c r="M33" s="8" t="s">
        <v>242</v>
      </c>
      <c r="N33" t="s">
        <v>68</v>
      </c>
      <c r="O33">
        <v>6</v>
      </c>
      <c r="P33" s="135" t="s">
        <v>177</v>
      </c>
      <c r="Q33" s="159" t="s">
        <v>191</v>
      </c>
      <c r="R33" s="159" t="s">
        <v>190</v>
      </c>
      <c r="S33" s="165" t="s">
        <v>185</v>
      </c>
      <c r="T33" t="s">
        <v>198</v>
      </c>
      <c r="U33" s="118"/>
      <c r="Z33" s="132">
        <f t="shared" si="17"/>
        <v>1</v>
      </c>
      <c r="AA33" s="133"/>
      <c r="AB33">
        <v>9</v>
      </c>
      <c r="AC33" s="82">
        <f t="shared" si="5"/>
        <v>9</v>
      </c>
      <c r="AD33" s="82">
        <f t="shared" si="18"/>
        <v>9</v>
      </c>
      <c r="AE33" s="133"/>
      <c r="AF33">
        <v>6</v>
      </c>
      <c r="AG33" s="82">
        <f t="shared" si="6"/>
        <v>6</v>
      </c>
      <c r="AH33" s="82">
        <f t="shared" si="19"/>
        <v>6</v>
      </c>
    </row>
    <row r="34" spans="1:38" x14ac:dyDescent="0.25">
      <c r="A34" s="125"/>
      <c r="B34" s="140" t="s">
        <v>227</v>
      </c>
      <c r="C34" s="208"/>
      <c r="D34" s="208"/>
      <c r="E34" s="135" t="s">
        <v>56</v>
      </c>
      <c r="F34">
        <v>9</v>
      </c>
      <c r="G34" s="141" t="s">
        <v>160</v>
      </c>
      <c r="H34" s="141" t="s">
        <v>177</v>
      </c>
      <c r="I34" s="141" t="s">
        <v>162</v>
      </c>
      <c r="J34" s="12" t="s">
        <v>157</v>
      </c>
      <c r="K34" s="130">
        <v>0</v>
      </c>
      <c r="L34" s="142"/>
      <c r="M34" s="8" t="s">
        <v>243</v>
      </c>
      <c r="N34" t="s">
        <v>67</v>
      </c>
      <c r="O34">
        <v>6</v>
      </c>
      <c r="P34" s="135"/>
      <c r="Q34" s="161" t="s">
        <v>193</v>
      </c>
      <c r="R34" s="161" t="s">
        <v>194</v>
      </c>
      <c r="S34" s="82" t="s">
        <v>180</v>
      </c>
      <c r="T34" s="150" t="s">
        <v>165</v>
      </c>
      <c r="U34" s="142"/>
      <c r="V34" s="12"/>
      <c r="W34" s="12"/>
      <c r="X34" s="12"/>
      <c r="Z34" s="132">
        <f t="shared" si="17"/>
        <v>0</v>
      </c>
      <c r="AA34" s="133"/>
      <c r="AB34">
        <v>9</v>
      </c>
      <c r="AC34" s="82">
        <f t="shared" si="5"/>
        <v>0</v>
      </c>
      <c r="AD34" s="82">
        <f t="shared" si="18"/>
        <v>0</v>
      </c>
      <c r="AE34" s="133"/>
      <c r="AF34">
        <v>6</v>
      </c>
      <c r="AG34" s="82">
        <f t="shared" si="6"/>
        <v>0</v>
      </c>
      <c r="AH34" s="82">
        <f t="shared" si="19"/>
        <v>0</v>
      </c>
    </row>
    <row r="35" spans="1:38" ht="15" customHeight="1" x14ac:dyDescent="0.25">
      <c r="A35" s="125"/>
      <c r="B35" s="204"/>
      <c r="C35" s="208"/>
      <c r="D35" s="208"/>
      <c r="E35" s="203" t="s">
        <v>57</v>
      </c>
      <c r="F35">
        <v>9</v>
      </c>
      <c r="G35" s="141" t="s">
        <v>160</v>
      </c>
      <c r="H35" s="141" t="s">
        <v>177</v>
      </c>
      <c r="I35" s="141" t="s">
        <v>162</v>
      </c>
      <c r="J35" s="12" t="s">
        <v>157</v>
      </c>
      <c r="K35" s="130">
        <v>0</v>
      </c>
      <c r="L35" s="142"/>
      <c r="M35" s="8" t="s">
        <v>244</v>
      </c>
      <c r="N35" t="s">
        <v>69</v>
      </c>
      <c r="O35">
        <v>6</v>
      </c>
      <c r="P35" s="135"/>
      <c r="Q35" s="161" t="s">
        <v>193</v>
      </c>
      <c r="R35" s="161" t="s">
        <v>194</v>
      </c>
      <c r="S35" s="155" t="s">
        <v>185</v>
      </c>
      <c r="T35" t="s">
        <v>198</v>
      </c>
      <c r="U35" s="142"/>
      <c r="V35" s="12"/>
      <c r="W35" s="12"/>
      <c r="X35" s="12"/>
      <c r="Z35" s="132">
        <f t="shared" si="17"/>
        <v>0</v>
      </c>
      <c r="AA35" s="133"/>
      <c r="AB35">
        <v>9</v>
      </c>
      <c r="AC35" s="82">
        <f t="shared" si="5"/>
        <v>0</v>
      </c>
      <c r="AD35" s="82">
        <f t="shared" si="18"/>
        <v>0</v>
      </c>
      <c r="AE35" s="133"/>
      <c r="AF35">
        <v>6</v>
      </c>
      <c r="AG35" s="82">
        <f t="shared" si="6"/>
        <v>0</v>
      </c>
      <c r="AH35" s="82">
        <f t="shared" si="19"/>
        <v>0</v>
      </c>
    </row>
    <row r="36" spans="1:38" x14ac:dyDescent="0.25">
      <c r="A36" s="125"/>
      <c r="B36" s="7" t="s">
        <v>229</v>
      </c>
      <c r="C36" s="208"/>
      <c r="D36" s="211"/>
      <c r="E36" t="s">
        <v>59</v>
      </c>
      <c r="F36">
        <v>12</v>
      </c>
      <c r="G36" s="11" t="s">
        <v>163</v>
      </c>
      <c r="H36" s="136" t="s">
        <v>177</v>
      </c>
      <c r="I36" s="136" t="s">
        <v>164</v>
      </c>
      <c r="J36" t="s">
        <v>156</v>
      </c>
      <c r="K36" s="168">
        <v>4</v>
      </c>
      <c r="L36" s="118"/>
      <c r="M36" s="8" t="s">
        <v>245</v>
      </c>
      <c r="N36" t="s">
        <v>59</v>
      </c>
      <c r="O36">
        <v>12</v>
      </c>
      <c r="P36" s="164"/>
      <c r="Q36" s="159" t="s">
        <v>193</v>
      </c>
      <c r="R36" s="161" t="s">
        <v>192</v>
      </c>
      <c r="S36" s="82" t="s">
        <v>180</v>
      </c>
      <c r="T36" s="150" t="s">
        <v>165</v>
      </c>
      <c r="U36" s="118"/>
      <c r="Z36" s="132">
        <f t="shared" si="17"/>
        <v>4</v>
      </c>
      <c r="AA36" s="133"/>
      <c r="AB36">
        <v>12</v>
      </c>
      <c r="AC36" s="82">
        <f t="shared" si="5"/>
        <v>48</v>
      </c>
      <c r="AD36" s="82">
        <f t="shared" si="18"/>
        <v>12</v>
      </c>
      <c r="AE36" s="133"/>
      <c r="AF36">
        <v>12</v>
      </c>
      <c r="AG36" s="82">
        <f t="shared" si="6"/>
        <v>48</v>
      </c>
      <c r="AH36" s="82">
        <f t="shared" si="19"/>
        <v>12</v>
      </c>
    </row>
    <row r="37" spans="1:38" x14ac:dyDescent="0.25">
      <c r="A37" s="151"/>
      <c r="C37" s="172"/>
      <c r="D37" s="173"/>
      <c r="E37" s="174"/>
      <c r="F37" s="174"/>
      <c r="G37" s="175"/>
      <c r="H37" s="176"/>
      <c r="I37" s="176"/>
      <c r="J37" s="174"/>
      <c r="K37" s="194"/>
      <c r="L37" s="177"/>
      <c r="M37" s="206" t="s">
        <v>166</v>
      </c>
      <c r="N37" s="202" t="s">
        <v>167</v>
      </c>
      <c r="O37" s="174">
        <v>3</v>
      </c>
      <c r="P37" s="174" t="s">
        <v>175</v>
      </c>
      <c r="Q37" s="178">
        <v>1</v>
      </c>
      <c r="R37" s="179">
        <v>2</v>
      </c>
      <c r="S37" s="180" t="s">
        <v>185</v>
      </c>
      <c r="T37" s="181" t="s">
        <v>200</v>
      </c>
      <c r="U37" s="177"/>
      <c r="V37" s="182"/>
      <c r="W37" s="82"/>
      <c r="X37" s="82"/>
      <c r="AA37" s="133"/>
      <c r="AB37" s="3"/>
      <c r="AC37" s="82"/>
      <c r="AD37" s="82"/>
      <c r="AE37" s="133"/>
      <c r="AF37" s="196">
        <v>0</v>
      </c>
      <c r="AG37" s="82"/>
      <c r="AH37" s="82"/>
    </row>
    <row r="38" spans="1:38" s="15" customFormat="1" ht="15.75" thickBot="1" x14ac:dyDescent="0.3">
      <c r="A38" s="167"/>
      <c r="B38" s="14"/>
      <c r="C38" s="169"/>
      <c r="D38" s="169"/>
      <c r="E38" s="13"/>
      <c r="F38" s="193"/>
      <c r="G38" s="170"/>
      <c r="H38" s="198"/>
      <c r="I38" s="170"/>
      <c r="J38" s="13"/>
      <c r="K38" s="13"/>
      <c r="L38" s="139"/>
      <c r="M38" s="207" t="s">
        <v>237</v>
      </c>
      <c r="N38" s="13" t="s">
        <v>187</v>
      </c>
      <c r="O38" s="13"/>
      <c r="P38" s="127" t="s">
        <v>178</v>
      </c>
      <c r="Q38" s="171" t="s">
        <v>193</v>
      </c>
      <c r="R38" s="171" t="s">
        <v>192</v>
      </c>
      <c r="S38" s="84" t="s">
        <v>185</v>
      </c>
      <c r="T38" s="13" t="s">
        <v>189</v>
      </c>
      <c r="U38" s="139"/>
      <c r="V38" s="13"/>
      <c r="W38" s="13"/>
      <c r="X38" s="13"/>
      <c r="Y38" s="144"/>
      <c r="Z38" s="145"/>
      <c r="AA38" s="143"/>
      <c r="AC38" s="16">
        <f>SUM(AC9:AC36)</f>
        <v>115.2</v>
      </c>
      <c r="AD38" s="16">
        <f>SUM(AD9:AD36)</f>
        <v>60</v>
      </c>
      <c r="AE38" s="143"/>
      <c r="AF38" s="19"/>
      <c r="AG38" s="16">
        <f>SUM(AG9:AG36)</f>
        <v>112.2</v>
      </c>
      <c r="AH38" s="16">
        <f>SUM(AH9:AH36)</f>
        <v>57</v>
      </c>
    </row>
    <row r="39" spans="1:38" ht="16.5" thickTop="1" thickBot="1" x14ac:dyDescent="0.3">
      <c r="A39" s="3"/>
      <c r="H39" s="136"/>
      <c r="I39" s="146" t="s">
        <v>14</v>
      </c>
      <c r="J39" s="147"/>
      <c r="L39" s="118"/>
      <c r="M39" s="8" t="s">
        <v>238</v>
      </c>
      <c r="N39" t="s">
        <v>179</v>
      </c>
      <c r="P39" s="135" t="s">
        <v>177</v>
      </c>
      <c r="Q39" s="159" t="s">
        <v>195</v>
      </c>
      <c r="R39" s="159" t="s">
        <v>196</v>
      </c>
      <c r="S39" s="155" t="s">
        <v>185</v>
      </c>
      <c r="T39" s="127" t="s">
        <v>189</v>
      </c>
      <c r="U39" s="118"/>
      <c r="AA39" s="133"/>
      <c r="AB39" s="128" t="s">
        <v>17</v>
      </c>
      <c r="AC39" s="148">
        <f>(AC38/AD38)</f>
        <v>1.9200000000000002</v>
      </c>
      <c r="AD39" s="149"/>
      <c r="AE39" s="133"/>
      <c r="AF39" s="134" t="s">
        <v>14</v>
      </c>
      <c r="AG39" s="148">
        <f>(AG38/AH38)</f>
        <v>1.9684210526315791</v>
      </c>
      <c r="AH39" s="149"/>
    </row>
    <row r="40" spans="1:38" ht="15.75" thickTop="1" x14ac:dyDescent="0.25">
      <c r="A40" s="3"/>
      <c r="B40" s="8"/>
      <c r="C40" s="8"/>
      <c r="D40" s="8"/>
      <c r="H40" s="136"/>
      <c r="L40" s="118"/>
      <c r="M40" s="8" t="s">
        <v>234</v>
      </c>
      <c r="N40" t="s">
        <v>203</v>
      </c>
      <c r="P40" s="135" t="s">
        <v>177</v>
      </c>
      <c r="Q40" s="159" t="s">
        <v>193</v>
      </c>
      <c r="R40" s="159" t="s">
        <v>194</v>
      </c>
      <c r="S40" s="155" t="s">
        <v>185</v>
      </c>
      <c r="T40" s="127" t="s">
        <v>189</v>
      </c>
      <c r="U40" s="118"/>
    </row>
    <row r="41" spans="1:38" x14ac:dyDescent="0.25">
      <c r="A41" s="3"/>
      <c r="B41" s="8"/>
      <c r="C41" s="8"/>
      <c r="D41" s="8"/>
      <c r="H41" s="136"/>
      <c r="L41" s="118"/>
      <c r="M41" s="8" t="s">
        <v>246</v>
      </c>
      <c r="N41" s="135" t="s">
        <v>181</v>
      </c>
      <c r="P41" t="s">
        <v>182</v>
      </c>
      <c r="Q41" s="159">
        <v>3</v>
      </c>
      <c r="R41" s="159">
        <v>5</v>
      </c>
      <c r="S41" s="155" t="s">
        <v>185</v>
      </c>
      <c r="T41" s="127" t="s">
        <v>189</v>
      </c>
      <c r="U41" s="118"/>
    </row>
    <row r="42" spans="1:38" x14ac:dyDescent="0.25">
      <c r="A42" s="3"/>
      <c r="B42" s="8"/>
      <c r="C42" s="186"/>
      <c r="D42" s="186"/>
      <c r="E42" s="187"/>
      <c r="F42" s="187"/>
      <c r="G42" s="188"/>
      <c r="H42" s="188"/>
      <c r="I42" s="188"/>
      <c r="J42" s="187"/>
      <c r="K42" s="187"/>
      <c r="L42" s="189"/>
      <c r="M42" s="190"/>
      <c r="N42" s="191"/>
      <c r="O42" s="187"/>
      <c r="P42" s="187"/>
      <c r="Q42" s="192"/>
      <c r="R42" s="192"/>
      <c r="S42" s="187"/>
      <c r="T42" s="187"/>
      <c r="U42" s="189"/>
      <c r="V42" s="187"/>
      <c r="W42" s="82"/>
      <c r="X42" s="82"/>
    </row>
    <row r="43" spans="1:38" s="11" customFormat="1" ht="15.75" thickBot="1" x14ac:dyDescent="0.3">
      <c r="A43" s="2"/>
      <c r="B43" s="8"/>
      <c r="C43" s="8"/>
      <c r="D43" s="8"/>
      <c r="E43"/>
      <c r="F43"/>
      <c r="J43"/>
      <c r="K43" s="183">
        <f>TRUNC(AG39,1)</f>
        <v>1.9</v>
      </c>
      <c r="L43" s="118"/>
      <c r="M43" s="7"/>
      <c r="N43"/>
      <c r="O43"/>
      <c r="P43"/>
      <c r="Q43" s="159"/>
      <c r="R43" s="159"/>
      <c r="S43" s="184" t="s">
        <v>17</v>
      </c>
      <c r="T43" s="185">
        <f>TRUNC(AC39,1)</f>
        <v>1.9</v>
      </c>
      <c r="U43" s="118"/>
      <c r="V43"/>
      <c r="W43"/>
      <c r="X43"/>
      <c r="Y43" s="119"/>
      <c r="Z43" s="132"/>
      <c r="AA43" s="118"/>
      <c r="AB43" s="17"/>
      <c r="AC43"/>
      <c r="AD43"/>
      <c r="AE43" s="118"/>
      <c r="AF43" s="18"/>
      <c r="AG43"/>
      <c r="AH43"/>
      <c r="AI43"/>
      <c r="AJ43"/>
      <c r="AK43"/>
      <c r="AL43"/>
    </row>
    <row r="44" spans="1:38" s="11" customFormat="1" ht="15.75" thickTop="1" x14ac:dyDescent="0.25">
      <c r="A44" s="2"/>
      <c r="B44" s="8"/>
      <c r="C44" s="8"/>
      <c r="D44" s="8"/>
      <c r="E44"/>
      <c r="F44"/>
      <c r="J44"/>
      <c r="K44"/>
      <c r="L44" s="118"/>
      <c r="M44" s="7"/>
      <c r="N44"/>
      <c r="O44"/>
      <c r="P44"/>
      <c r="Q44" s="159"/>
      <c r="R44" s="159"/>
      <c r="S44"/>
      <c r="T44"/>
      <c r="U44" s="118"/>
      <c r="V44"/>
      <c r="W44"/>
      <c r="X44"/>
      <c r="Y44" s="119"/>
      <c r="Z44" s="132"/>
      <c r="AA44" s="118"/>
      <c r="AB44" s="17"/>
      <c r="AC44"/>
      <c r="AD44"/>
      <c r="AE44" s="118"/>
      <c r="AF44" s="18"/>
      <c r="AG44"/>
      <c r="AH44"/>
      <c r="AI44"/>
      <c r="AJ44"/>
      <c r="AK44"/>
      <c r="AL44"/>
    </row>
    <row r="45" spans="1:38" s="11" customFormat="1" x14ac:dyDescent="0.25">
      <c r="A45" s="2"/>
      <c r="B45" s="266"/>
      <c r="C45" s="266"/>
      <c r="D45" s="266"/>
      <c r="E45" s="118"/>
      <c r="F45" s="118"/>
      <c r="G45" s="267"/>
      <c r="H45" s="267"/>
      <c r="I45" s="267"/>
      <c r="J45" s="118"/>
      <c r="K45" s="118"/>
      <c r="L45" s="118"/>
      <c r="M45" s="266"/>
      <c r="N45" s="118"/>
      <c r="O45" s="118"/>
      <c r="P45" s="118"/>
      <c r="Q45" s="268"/>
      <c r="R45" s="268"/>
      <c r="S45" s="118"/>
      <c r="T45" s="118"/>
      <c r="U45" s="118"/>
      <c r="V45"/>
      <c r="W45"/>
      <c r="X45"/>
      <c r="Y45" s="119"/>
      <c r="Z45" s="132"/>
      <c r="AA45" s="118"/>
      <c r="AB45" s="17"/>
      <c r="AC45"/>
      <c r="AD45"/>
      <c r="AE45" s="118"/>
      <c r="AF45" s="18"/>
      <c r="AG45"/>
      <c r="AH45"/>
      <c r="AI45"/>
      <c r="AJ45"/>
      <c r="AK45"/>
      <c r="AL45"/>
    </row>
    <row r="46" spans="1:38" s="11" customFormat="1" x14ac:dyDescent="0.25">
      <c r="A46" s="2"/>
      <c r="B46" s="8"/>
      <c r="C46" s="8"/>
      <c r="D46" s="8"/>
      <c r="E46"/>
      <c r="F46"/>
      <c r="J46"/>
      <c r="K46"/>
      <c r="L46" s="135"/>
      <c r="M46" s="7"/>
      <c r="N46"/>
      <c r="O46"/>
      <c r="P46"/>
      <c r="Q46" s="159"/>
      <c r="R46" s="159"/>
      <c r="S46"/>
      <c r="T46"/>
      <c r="U46"/>
      <c r="V46"/>
      <c r="W46"/>
      <c r="X46"/>
      <c r="Y46" s="119"/>
      <c r="Z46" s="132"/>
      <c r="AA46" s="118"/>
      <c r="AB46" s="17"/>
      <c r="AC46"/>
      <c r="AD46"/>
      <c r="AE46" s="118"/>
      <c r="AF46" s="18"/>
      <c r="AG46"/>
      <c r="AH46"/>
      <c r="AI46"/>
      <c r="AJ46"/>
      <c r="AK46"/>
      <c r="AL46"/>
    </row>
    <row r="47" spans="1:38" x14ac:dyDescent="0.25">
      <c r="A47" s="3"/>
      <c r="B47" s="8"/>
      <c r="C47" s="8"/>
      <c r="D47" s="8"/>
    </row>
    <row r="48" spans="1:38" x14ac:dyDescent="0.25">
      <c r="A48" s="3"/>
      <c r="B48" s="8"/>
      <c r="C48" s="8"/>
      <c r="D48" s="8"/>
    </row>
    <row r="49" spans="1:38" s="11" customFormat="1" x14ac:dyDescent="0.25">
      <c r="A49" s="2"/>
      <c r="B49" s="8"/>
      <c r="C49" s="8"/>
      <c r="D49" s="8"/>
      <c r="E49"/>
      <c r="F49"/>
      <c r="J49"/>
      <c r="K49"/>
      <c r="L49" s="135"/>
      <c r="M49" s="7"/>
      <c r="N49"/>
      <c r="O49"/>
      <c r="P49"/>
      <c r="Q49" s="159"/>
      <c r="R49" s="159"/>
      <c r="S49"/>
      <c r="T49"/>
      <c r="U49"/>
      <c r="V49"/>
      <c r="W49"/>
      <c r="X49"/>
      <c r="Y49" s="119"/>
      <c r="Z49" s="132"/>
      <c r="AA49" s="118"/>
      <c r="AB49" s="17"/>
      <c r="AC49"/>
      <c r="AD49"/>
      <c r="AE49" s="118"/>
      <c r="AF49" s="18"/>
      <c r="AG49"/>
      <c r="AH49"/>
      <c r="AI49"/>
      <c r="AJ49"/>
      <c r="AK49"/>
      <c r="AL49"/>
    </row>
    <row r="50" spans="1:38" s="11" customFormat="1" x14ac:dyDescent="0.25">
      <c r="A50" s="2"/>
      <c r="B50" s="8"/>
      <c r="C50" s="8"/>
      <c r="D50" s="8"/>
      <c r="E50"/>
      <c r="F50"/>
      <c r="J50"/>
      <c r="K50"/>
      <c r="L50" s="135"/>
      <c r="M50" s="7"/>
      <c r="N50"/>
      <c r="O50"/>
      <c r="P50"/>
      <c r="Q50" s="159"/>
      <c r="R50" s="159"/>
      <c r="S50"/>
      <c r="T50"/>
      <c r="U50"/>
      <c r="V50"/>
      <c r="W50"/>
      <c r="X50"/>
      <c r="Y50" s="119"/>
      <c r="Z50" s="132"/>
      <c r="AA50" s="118"/>
      <c r="AB50" s="17"/>
      <c r="AC50"/>
      <c r="AD50"/>
      <c r="AE50" s="118"/>
      <c r="AF50" s="18"/>
      <c r="AG50"/>
      <c r="AH50"/>
      <c r="AI50"/>
      <c r="AJ50"/>
      <c r="AK50"/>
      <c r="AL50"/>
    </row>
    <row r="51" spans="1:38" s="11" customFormat="1" x14ac:dyDescent="0.25">
      <c r="A51" s="2"/>
      <c r="B51" s="8"/>
      <c r="C51" s="8"/>
      <c r="D51" s="8"/>
      <c r="E51"/>
      <c r="F51"/>
      <c r="J51"/>
      <c r="K51"/>
      <c r="L51" s="135"/>
      <c r="M51" s="7"/>
      <c r="N51"/>
      <c r="O51"/>
      <c r="P51"/>
      <c r="Q51" s="159"/>
      <c r="R51" s="159"/>
      <c r="S51"/>
      <c r="T51"/>
      <c r="U51"/>
      <c r="V51"/>
      <c r="W51"/>
      <c r="X51"/>
      <c r="Y51" s="119"/>
      <c r="Z51" s="132"/>
      <c r="AA51" s="118"/>
      <c r="AB51" s="17"/>
      <c r="AC51"/>
      <c r="AD51"/>
      <c r="AE51" s="118"/>
      <c r="AF51" s="18"/>
      <c r="AG51"/>
      <c r="AH51"/>
      <c r="AI51"/>
      <c r="AJ51"/>
      <c r="AK51"/>
      <c r="AL51"/>
    </row>
    <row r="52" spans="1:38" s="11" customFormat="1" x14ac:dyDescent="0.25">
      <c r="A52" s="2"/>
      <c r="B52" s="7"/>
      <c r="C52" s="7"/>
      <c r="D52" s="7"/>
      <c r="E52"/>
      <c r="F52"/>
      <c r="J52"/>
      <c r="K52"/>
      <c r="L52" s="135"/>
      <c r="M52" s="7"/>
      <c r="N52"/>
      <c r="O52"/>
      <c r="P52"/>
      <c r="Q52" s="159"/>
      <c r="R52" s="159"/>
      <c r="S52"/>
      <c r="T52"/>
      <c r="U52"/>
      <c r="V52"/>
      <c r="W52"/>
      <c r="X52"/>
      <c r="Y52" s="119"/>
      <c r="Z52" s="132"/>
      <c r="AA52" s="118"/>
      <c r="AB52" s="17"/>
      <c r="AC52"/>
      <c r="AD52"/>
      <c r="AE52" s="118"/>
      <c r="AF52" s="18"/>
      <c r="AG52"/>
      <c r="AH52"/>
      <c r="AI52"/>
      <c r="AJ52"/>
      <c r="AK52"/>
      <c r="AL52"/>
    </row>
    <row r="53" spans="1:38" s="7" customFormat="1" x14ac:dyDescent="0.25">
      <c r="A53" s="2"/>
      <c r="E53"/>
      <c r="F53"/>
      <c r="G53" s="11"/>
      <c r="H53" s="11"/>
      <c r="I53" s="11"/>
      <c r="J53"/>
      <c r="K53"/>
      <c r="L53" s="135"/>
      <c r="N53"/>
      <c r="O53"/>
      <c r="P53"/>
      <c r="Q53" s="159"/>
      <c r="R53" s="159"/>
      <c r="S53"/>
      <c r="T53"/>
      <c r="U53"/>
      <c r="V53"/>
      <c r="W53"/>
      <c r="X53"/>
      <c r="Y53" s="119"/>
      <c r="Z53" s="132"/>
      <c r="AA53" s="118"/>
      <c r="AB53" s="17"/>
      <c r="AC53"/>
      <c r="AD53"/>
      <c r="AE53" s="118"/>
      <c r="AF53" s="18"/>
      <c r="AG53"/>
      <c r="AH53"/>
      <c r="AI53"/>
      <c r="AJ53"/>
      <c r="AK53"/>
      <c r="AL53"/>
    </row>
    <row r="54" spans="1:38" s="7" customFormat="1" x14ac:dyDescent="0.25">
      <c r="A54" s="2"/>
      <c r="E54"/>
      <c r="F54"/>
      <c r="G54" s="11"/>
      <c r="H54" s="11"/>
      <c r="I54" s="11"/>
      <c r="J54"/>
      <c r="K54"/>
      <c r="L54" s="135"/>
      <c r="N54"/>
      <c r="O54"/>
      <c r="P54"/>
      <c r="Q54" s="159"/>
      <c r="R54" s="159"/>
      <c r="S54"/>
      <c r="T54"/>
      <c r="U54"/>
      <c r="V54"/>
      <c r="W54"/>
      <c r="X54"/>
      <c r="Y54" s="119"/>
      <c r="Z54" s="132"/>
      <c r="AA54" s="118"/>
      <c r="AB54" s="17"/>
      <c r="AC54"/>
      <c r="AD54"/>
      <c r="AE54" s="118"/>
      <c r="AF54" s="18"/>
      <c r="AG54"/>
      <c r="AH54"/>
      <c r="AI54"/>
      <c r="AJ54"/>
      <c r="AK54"/>
      <c r="AL54"/>
    </row>
    <row r="55" spans="1:38" s="7" customFormat="1" x14ac:dyDescent="0.25">
      <c r="A55" s="2"/>
      <c r="E55"/>
      <c r="F55"/>
      <c r="G55" s="11"/>
      <c r="H55" s="11"/>
      <c r="I55" s="11"/>
      <c r="J55"/>
      <c r="K55"/>
      <c r="L55" s="135"/>
      <c r="N55"/>
      <c r="O55"/>
      <c r="P55"/>
      <c r="Q55" s="159"/>
      <c r="R55" s="159"/>
      <c r="S55"/>
      <c r="T55"/>
      <c r="U55"/>
      <c r="V55"/>
      <c r="W55"/>
      <c r="X55"/>
      <c r="Y55" s="119"/>
      <c r="Z55" s="132"/>
      <c r="AA55" s="118"/>
      <c r="AB55" s="17"/>
      <c r="AC55"/>
      <c r="AD55"/>
      <c r="AE55" s="118"/>
      <c r="AF55" s="18"/>
      <c r="AG55"/>
      <c r="AH55"/>
      <c r="AI55"/>
      <c r="AJ55"/>
      <c r="AK55"/>
      <c r="AL55"/>
    </row>
    <row r="56" spans="1:38" s="7" customFormat="1" x14ac:dyDescent="0.25">
      <c r="A56" s="2"/>
      <c r="E56"/>
      <c r="F56"/>
      <c r="G56" s="11"/>
      <c r="H56" s="11"/>
      <c r="I56" s="11"/>
      <c r="J56"/>
      <c r="K56"/>
      <c r="L56" s="135"/>
      <c r="N56"/>
      <c r="O56"/>
      <c r="P56"/>
      <c r="Q56" s="159"/>
      <c r="R56" s="159"/>
      <c r="S56"/>
      <c r="T56"/>
      <c r="U56"/>
      <c r="V56"/>
      <c r="W56"/>
      <c r="X56"/>
      <c r="Y56" s="119"/>
      <c r="Z56" s="132"/>
      <c r="AA56" s="118"/>
      <c r="AB56" s="17"/>
      <c r="AC56"/>
      <c r="AD56"/>
      <c r="AE56" s="118"/>
      <c r="AF56" s="18"/>
      <c r="AG56"/>
      <c r="AH56"/>
      <c r="AI56"/>
      <c r="AJ56"/>
      <c r="AK56"/>
      <c r="AL56"/>
    </row>
    <row r="57" spans="1:38" s="7" customFormat="1" x14ac:dyDescent="0.25">
      <c r="A57" s="2"/>
      <c r="E57"/>
      <c r="F57"/>
      <c r="G57" s="11"/>
      <c r="H57" s="11"/>
      <c r="I57" s="11"/>
      <c r="J57"/>
      <c r="K57"/>
      <c r="L57" s="135"/>
      <c r="N57"/>
      <c r="O57"/>
      <c r="P57"/>
      <c r="Q57" s="159"/>
      <c r="R57" s="159"/>
      <c r="S57"/>
      <c r="T57"/>
      <c r="U57"/>
      <c r="V57"/>
      <c r="W57"/>
      <c r="X57"/>
      <c r="Y57" s="119"/>
      <c r="Z57" s="132"/>
      <c r="AA57" s="118"/>
      <c r="AB57" s="17"/>
      <c r="AC57"/>
      <c r="AD57"/>
      <c r="AE57" s="118"/>
      <c r="AF57" s="18"/>
      <c r="AG57"/>
      <c r="AH57"/>
      <c r="AI57"/>
      <c r="AJ57"/>
      <c r="AK57"/>
      <c r="AL57"/>
    </row>
    <row r="58" spans="1:38" s="7" customFormat="1" x14ac:dyDescent="0.25">
      <c r="A58" s="2"/>
      <c r="E58"/>
      <c r="F58"/>
      <c r="G58" s="11"/>
      <c r="H58" s="11"/>
      <c r="I58" s="11"/>
      <c r="J58"/>
      <c r="K58"/>
      <c r="L58" s="135"/>
      <c r="N58"/>
      <c r="O58"/>
      <c r="P58"/>
      <c r="Q58" s="159"/>
      <c r="R58" s="159"/>
      <c r="S58"/>
      <c r="T58"/>
      <c r="U58"/>
      <c r="V58"/>
      <c r="W58"/>
      <c r="X58"/>
      <c r="Y58" s="119"/>
      <c r="Z58" s="132"/>
      <c r="AA58" s="118"/>
      <c r="AB58" s="17"/>
      <c r="AC58"/>
      <c r="AD58"/>
      <c r="AE58" s="118"/>
      <c r="AF58" s="18"/>
      <c r="AG58"/>
      <c r="AH58"/>
      <c r="AI58"/>
      <c r="AJ58"/>
      <c r="AK58"/>
      <c r="AL58"/>
    </row>
    <row r="59" spans="1:38" s="7" customFormat="1" x14ac:dyDescent="0.25">
      <c r="A59" s="2"/>
      <c r="E59"/>
      <c r="F59"/>
      <c r="G59" s="11"/>
      <c r="H59" s="11"/>
      <c r="I59" s="11"/>
      <c r="J59"/>
      <c r="K59"/>
      <c r="L59" s="135"/>
      <c r="N59"/>
      <c r="O59"/>
      <c r="P59"/>
      <c r="Q59" s="159"/>
      <c r="R59" s="159"/>
      <c r="S59"/>
      <c r="T59"/>
      <c r="U59"/>
      <c r="V59"/>
      <c r="W59"/>
      <c r="X59"/>
      <c r="Y59" s="119"/>
      <c r="Z59" s="132"/>
      <c r="AA59" s="118"/>
      <c r="AB59" s="17"/>
      <c r="AC59"/>
      <c r="AD59"/>
      <c r="AE59" s="118"/>
      <c r="AF59" s="18"/>
      <c r="AG59"/>
      <c r="AH59"/>
      <c r="AI59"/>
      <c r="AJ59"/>
      <c r="AK59"/>
      <c r="AL59"/>
    </row>
    <row r="60" spans="1:38" s="7" customFormat="1" x14ac:dyDescent="0.25">
      <c r="A60" s="2"/>
      <c r="E60"/>
      <c r="F60"/>
      <c r="G60" s="11"/>
      <c r="H60" s="11"/>
      <c r="I60" s="11"/>
      <c r="J60"/>
      <c r="K60"/>
      <c r="L60" s="135"/>
      <c r="N60"/>
      <c r="O60"/>
      <c r="P60"/>
      <c r="Q60" s="159"/>
      <c r="R60" s="159"/>
      <c r="S60"/>
      <c r="T60"/>
      <c r="U60"/>
      <c r="V60"/>
      <c r="W60"/>
      <c r="X60"/>
      <c r="Y60" s="119"/>
      <c r="Z60" s="132"/>
      <c r="AA60" s="118"/>
      <c r="AB60" s="17"/>
      <c r="AC60"/>
      <c r="AD60"/>
      <c r="AE60" s="118"/>
      <c r="AF60" s="18"/>
      <c r="AG60"/>
      <c r="AH60"/>
      <c r="AI60"/>
      <c r="AJ60"/>
      <c r="AK60"/>
      <c r="AL60"/>
    </row>
    <row r="61" spans="1:38" s="7" customFormat="1" x14ac:dyDescent="0.25">
      <c r="A61" s="2"/>
      <c r="E61"/>
      <c r="F61"/>
      <c r="G61" s="11"/>
      <c r="H61" s="11"/>
      <c r="I61" s="11"/>
      <c r="J61"/>
      <c r="K61"/>
      <c r="L61" s="135"/>
      <c r="N61"/>
      <c r="O61"/>
      <c r="P61"/>
      <c r="Q61" s="159"/>
      <c r="R61" s="159"/>
      <c r="S61"/>
      <c r="T61"/>
      <c r="U61"/>
      <c r="V61"/>
      <c r="W61"/>
      <c r="X61"/>
      <c r="Y61" s="119"/>
      <c r="Z61" s="132"/>
      <c r="AA61" s="118"/>
      <c r="AB61" s="17"/>
      <c r="AC61"/>
      <c r="AD61"/>
      <c r="AE61" s="118"/>
      <c r="AF61" s="18"/>
      <c r="AG61"/>
      <c r="AH61"/>
      <c r="AI61"/>
      <c r="AJ61"/>
      <c r="AK61"/>
      <c r="AL61"/>
    </row>
    <row r="62" spans="1:38" s="7" customFormat="1" x14ac:dyDescent="0.25">
      <c r="A62" s="2"/>
      <c r="E62"/>
      <c r="F62"/>
      <c r="G62" s="11"/>
      <c r="H62" s="11"/>
      <c r="I62" s="11"/>
      <c r="J62"/>
      <c r="K62"/>
      <c r="L62" s="135"/>
      <c r="N62"/>
      <c r="O62"/>
      <c r="P62"/>
      <c r="Q62" s="159"/>
      <c r="R62" s="159"/>
      <c r="S62"/>
      <c r="T62"/>
      <c r="U62"/>
      <c r="V62"/>
      <c r="W62"/>
      <c r="X62"/>
      <c r="Y62" s="119"/>
      <c r="Z62" s="132"/>
      <c r="AA62" s="118"/>
      <c r="AB62" s="17"/>
      <c r="AC62"/>
      <c r="AD62"/>
      <c r="AE62" s="118"/>
      <c r="AF62" s="18"/>
      <c r="AG62"/>
      <c r="AH62"/>
      <c r="AI62"/>
      <c r="AJ62"/>
      <c r="AK62"/>
      <c r="AL62"/>
    </row>
    <row r="63" spans="1:38" s="7" customFormat="1" x14ac:dyDescent="0.25">
      <c r="A63" s="2"/>
      <c r="E63"/>
      <c r="F63"/>
      <c r="G63" s="11"/>
      <c r="H63" s="11"/>
      <c r="I63" s="11"/>
      <c r="J63"/>
      <c r="K63"/>
      <c r="L63" s="135"/>
      <c r="N63"/>
      <c r="O63"/>
      <c r="P63"/>
      <c r="Q63" s="159"/>
      <c r="R63" s="159"/>
      <c r="S63"/>
      <c r="T63"/>
      <c r="U63"/>
      <c r="V63"/>
      <c r="W63"/>
      <c r="X63"/>
      <c r="Y63" s="119"/>
      <c r="Z63" s="132"/>
      <c r="AA63" s="118"/>
      <c r="AB63" s="17"/>
      <c r="AC63"/>
      <c r="AD63"/>
      <c r="AE63" s="118"/>
      <c r="AF63" s="18"/>
      <c r="AG63"/>
      <c r="AH63"/>
      <c r="AI63"/>
      <c r="AJ63"/>
      <c r="AK63"/>
      <c r="AL63"/>
    </row>
    <row r="64" spans="1:38" s="7" customFormat="1" x14ac:dyDescent="0.25">
      <c r="A64" s="2"/>
      <c r="E64"/>
      <c r="F64"/>
      <c r="G64" s="11"/>
      <c r="H64" s="11"/>
      <c r="I64" s="11"/>
      <c r="J64"/>
      <c r="K64"/>
      <c r="L64" s="135"/>
      <c r="N64"/>
      <c r="O64"/>
      <c r="P64"/>
      <c r="Q64" s="159"/>
      <c r="R64" s="159"/>
      <c r="S64"/>
      <c r="T64"/>
      <c r="U64"/>
      <c r="V64"/>
      <c r="W64"/>
      <c r="X64"/>
      <c r="Y64" s="119"/>
      <c r="Z64" s="132"/>
      <c r="AA64" s="118"/>
      <c r="AB64" s="17"/>
      <c r="AC64"/>
      <c r="AD64"/>
      <c r="AE64" s="118"/>
      <c r="AF64" s="18"/>
      <c r="AG64"/>
      <c r="AH64"/>
      <c r="AI64"/>
      <c r="AJ64"/>
      <c r="AK64"/>
      <c r="AL64"/>
    </row>
    <row r="65" spans="1:38" s="7" customFormat="1" x14ac:dyDescent="0.25">
      <c r="A65" s="2"/>
      <c r="E65"/>
      <c r="F65"/>
      <c r="G65" s="11"/>
      <c r="H65" s="11"/>
      <c r="I65" s="11"/>
      <c r="J65"/>
      <c r="K65"/>
      <c r="L65" s="135"/>
      <c r="N65"/>
      <c r="O65"/>
      <c r="P65"/>
      <c r="Q65" s="159"/>
      <c r="R65" s="159"/>
      <c r="S65"/>
      <c r="T65"/>
      <c r="U65"/>
      <c r="V65"/>
      <c r="W65"/>
      <c r="X65"/>
      <c r="Y65" s="119"/>
      <c r="Z65" s="132"/>
      <c r="AA65" s="118"/>
      <c r="AB65" s="17"/>
      <c r="AC65"/>
      <c r="AD65"/>
      <c r="AE65" s="118"/>
      <c r="AF65" s="18"/>
      <c r="AG65"/>
      <c r="AH65"/>
      <c r="AI65"/>
      <c r="AJ65"/>
      <c r="AK65"/>
      <c r="AL65"/>
    </row>
    <row r="66" spans="1:38" s="7" customFormat="1" x14ac:dyDescent="0.25">
      <c r="A66" s="2"/>
      <c r="E66"/>
      <c r="F66"/>
      <c r="G66" s="11"/>
      <c r="H66" s="11"/>
      <c r="I66" s="11"/>
      <c r="J66"/>
      <c r="K66"/>
      <c r="L66" s="135"/>
      <c r="N66"/>
      <c r="O66"/>
      <c r="P66"/>
      <c r="Q66" s="159"/>
      <c r="R66" s="159"/>
      <c r="S66"/>
      <c r="T66"/>
      <c r="U66"/>
      <c r="V66"/>
      <c r="W66"/>
      <c r="X66"/>
      <c r="Y66" s="119"/>
      <c r="Z66" s="132"/>
      <c r="AA66" s="118"/>
      <c r="AB66" s="17"/>
      <c r="AC66"/>
      <c r="AD66"/>
      <c r="AE66" s="118"/>
      <c r="AF66" s="18"/>
      <c r="AG66"/>
      <c r="AH66"/>
      <c r="AI66"/>
      <c r="AJ66"/>
      <c r="AK66"/>
      <c r="AL66"/>
    </row>
    <row r="67" spans="1:38" s="7" customFormat="1" x14ac:dyDescent="0.25">
      <c r="A67" s="2"/>
      <c r="E67"/>
      <c r="F67"/>
      <c r="G67" s="11"/>
      <c r="H67" s="11"/>
      <c r="I67" s="11"/>
      <c r="J67"/>
      <c r="K67"/>
      <c r="L67" s="135"/>
      <c r="N67"/>
      <c r="O67"/>
      <c r="P67"/>
      <c r="Q67" s="159"/>
      <c r="R67" s="159"/>
      <c r="S67"/>
      <c r="T67"/>
      <c r="U67"/>
      <c r="V67"/>
      <c r="W67"/>
      <c r="X67"/>
      <c r="Y67" s="119"/>
      <c r="Z67" s="132"/>
      <c r="AA67" s="118"/>
      <c r="AB67" s="17"/>
      <c r="AC67"/>
      <c r="AD67"/>
      <c r="AE67" s="118"/>
      <c r="AF67" s="18"/>
      <c r="AG67"/>
      <c r="AH67"/>
      <c r="AI67"/>
      <c r="AJ67"/>
      <c r="AK67"/>
      <c r="AL67"/>
    </row>
    <row r="68" spans="1:38" s="7" customFormat="1" x14ac:dyDescent="0.25">
      <c r="A68" s="2"/>
      <c r="E68"/>
      <c r="F68"/>
      <c r="G68" s="11"/>
      <c r="H68" s="11"/>
      <c r="I68" s="11"/>
      <c r="J68"/>
      <c r="K68"/>
      <c r="L68" s="135"/>
      <c r="N68"/>
      <c r="O68"/>
      <c r="P68"/>
      <c r="Q68" s="159"/>
      <c r="R68" s="159"/>
      <c r="S68"/>
      <c r="T68"/>
      <c r="U68"/>
      <c r="V68"/>
      <c r="W68"/>
      <c r="X68"/>
      <c r="Y68" s="119"/>
      <c r="Z68" s="132"/>
      <c r="AA68" s="118"/>
      <c r="AB68" s="17"/>
      <c r="AC68"/>
      <c r="AD68"/>
      <c r="AE68" s="118"/>
      <c r="AF68" s="18"/>
      <c r="AG68"/>
      <c r="AH68"/>
      <c r="AI68"/>
      <c r="AJ68"/>
      <c r="AK68"/>
      <c r="AL68"/>
    </row>
    <row r="69" spans="1:38" s="7" customFormat="1" x14ac:dyDescent="0.25">
      <c r="A69" s="2"/>
      <c r="E69"/>
      <c r="F69"/>
      <c r="G69" s="11"/>
      <c r="H69" s="11"/>
      <c r="I69" s="11"/>
      <c r="J69"/>
      <c r="K69"/>
      <c r="L69" s="135"/>
      <c r="N69"/>
      <c r="O69"/>
      <c r="P69"/>
      <c r="Q69" s="159"/>
      <c r="R69" s="159"/>
      <c r="S69"/>
      <c r="T69"/>
      <c r="U69"/>
      <c r="V69"/>
      <c r="W69"/>
      <c r="X69"/>
      <c r="Y69" s="119"/>
      <c r="Z69" s="132"/>
      <c r="AA69" s="118"/>
      <c r="AB69" s="17"/>
      <c r="AC69"/>
      <c r="AD69"/>
      <c r="AE69" s="118"/>
      <c r="AF69" s="18"/>
      <c r="AG69"/>
      <c r="AH69"/>
      <c r="AI69"/>
      <c r="AJ69"/>
      <c r="AK69"/>
      <c r="AL69"/>
    </row>
    <row r="70" spans="1:38" s="7" customFormat="1" x14ac:dyDescent="0.25">
      <c r="A70" s="2"/>
      <c r="E70"/>
      <c r="F70"/>
      <c r="G70" s="11"/>
      <c r="H70" s="11"/>
      <c r="I70" s="11"/>
      <c r="J70"/>
      <c r="K70"/>
      <c r="L70" s="135"/>
      <c r="N70"/>
      <c r="O70"/>
      <c r="P70"/>
      <c r="Q70" s="159"/>
      <c r="R70" s="159"/>
      <c r="S70"/>
      <c r="T70"/>
      <c r="U70"/>
      <c r="V70"/>
      <c r="W70"/>
      <c r="X70"/>
      <c r="Y70" s="119"/>
      <c r="Z70" s="132"/>
      <c r="AA70" s="118"/>
      <c r="AB70" s="17"/>
      <c r="AC70"/>
      <c r="AD70"/>
      <c r="AE70" s="118"/>
      <c r="AF70" s="18"/>
      <c r="AG70"/>
      <c r="AH70"/>
      <c r="AI70"/>
      <c r="AJ70"/>
      <c r="AK70"/>
      <c r="AL70"/>
    </row>
    <row r="71" spans="1:38" s="7" customFormat="1" x14ac:dyDescent="0.25">
      <c r="A71" s="2"/>
      <c r="E71"/>
      <c r="F71"/>
      <c r="G71" s="11"/>
      <c r="H71" s="11"/>
      <c r="I71" s="11"/>
      <c r="J71"/>
      <c r="K71"/>
      <c r="L71" s="135"/>
      <c r="N71"/>
      <c r="O71"/>
      <c r="P71"/>
      <c r="Q71" s="159"/>
      <c r="R71" s="159"/>
      <c r="S71"/>
      <c r="T71"/>
      <c r="U71"/>
      <c r="V71"/>
      <c r="W71"/>
      <c r="X71"/>
      <c r="Y71" s="119"/>
      <c r="Z71" s="132"/>
      <c r="AA71" s="118"/>
      <c r="AB71" s="17"/>
      <c r="AC71"/>
      <c r="AD71"/>
      <c r="AE71" s="118"/>
      <c r="AF71" s="18"/>
      <c r="AG71"/>
      <c r="AH71"/>
      <c r="AI71"/>
      <c r="AJ71"/>
      <c r="AK71"/>
      <c r="AL71"/>
    </row>
    <row r="72" spans="1:38" s="7" customFormat="1" x14ac:dyDescent="0.25">
      <c r="A72" s="2"/>
      <c r="E72"/>
      <c r="F72"/>
      <c r="G72" s="11"/>
      <c r="H72" s="11"/>
      <c r="I72" s="11"/>
      <c r="J72"/>
      <c r="K72"/>
      <c r="L72" s="135"/>
      <c r="N72"/>
      <c r="O72"/>
      <c r="P72"/>
      <c r="Q72" s="159"/>
      <c r="R72" s="159"/>
      <c r="S72"/>
      <c r="T72"/>
      <c r="U72"/>
      <c r="V72"/>
      <c r="W72"/>
      <c r="X72"/>
      <c r="Y72" s="119"/>
      <c r="Z72" s="132"/>
      <c r="AA72" s="118"/>
      <c r="AB72" s="17"/>
      <c r="AC72"/>
      <c r="AD72"/>
      <c r="AE72" s="118"/>
      <c r="AF72" s="18"/>
      <c r="AG72"/>
      <c r="AH72"/>
      <c r="AI72"/>
      <c r="AJ72"/>
      <c r="AK72"/>
      <c r="AL72"/>
    </row>
    <row r="73" spans="1:38" s="7" customFormat="1" x14ac:dyDescent="0.25">
      <c r="A73" s="2"/>
      <c r="E73"/>
      <c r="F73"/>
      <c r="G73" s="11"/>
      <c r="H73" s="11"/>
      <c r="I73" s="11"/>
      <c r="J73"/>
      <c r="K73"/>
      <c r="L73" s="135"/>
      <c r="N73"/>
      <c r="O73"/>
      <c r="P73"/>
      <c r="Q73" s="159"/>
      <c r="R73" s="159"/>
      <c r="S73"/>
      <c r="T73"/>
      <c r="U73"/>
      <c r="V73"/>
      <c r="W73"/>
      <c r="X73"/>
      <c r="Y73" s="119"/>
      <c r="Z73" s="132"/>
      <c r="AA73" s="118"/>
      <c r="AB73" s="17"/>
      <c r="AC73"/>
      <c r="AD73"/>
      <c r="AE73" s="118"/>
      <c r="AF73" s="18"/>
      <c r="AG73"/>
      <c r="AH73"/>
      <c r="AI73"/>
      <c r="AJ73"/>
      <c r="AK73"/>
      <c r="AL73"/>
    </row>
    <row r="74" spans="1:38" s="7" customFormat="1" x14ac:dyDescent="0.25">
      <c r="A74" s="2"/>
      <c r="E74"/>
      <c r="F74"/>
      <c r="G74" s="11"/>
      <c r="H74" s="11"/>
      <c r="I74" s="11"/>
      <c r="J74"/>
      <c r="K74"/>
      <c r="L74" s="135"/>
      <c r="N74"/>
      <c r="O74"/>
      <c r="P74"/>
      <c r="Q74" s="159"/>
      <c r="R74" s="159"/>
      <c r="S74"/>
      <c r="T74"/>
      <c r="U74"/>
      <c r="V74"/>
      <c r="W74"/>
      <c r="X74"/>
      <c r="Y74" s="119"/>
      <c r="Z74" s="132"/>
      <c r="AA74" s="118"/>
      <c r="AB74" s="17"/>
      <c r="AC74"/>
      <c r="AD74"/>
      <c r="AE74" s="118"/>
      <c r="AF74" s="18"/>
      <c r="AG74"/>
      <c r="AH74"/>
      <c r="AI74"/>
      <c r="AJ74"/>
      <c r="AK74"/>
      <c r="AL74"/>
    </row>
    <row r="75" spans="1:38" s="7" customFormat="1" x14ac:dyDescent="0.25">
      <c r="A75" s="2"/>
      <c r="E75"/>
      <c r="F75"/>
      <c r="G75" s="11"/>
      <c r="H75" s="11"/>
      <c r="I75" s="11"/>
      <c r="J75"/>
      <c r="K75"/>
      <c r="L75" s="135"/>
      <c r="N75"/>
      <c r="O75"/>
      <c r="P75"/>
      <c r="Q75" s="159"/>
      <c r="R75" s="159"/>
      <c r="S75"/>
      <c r="T75"/>
      <c r="U75"/>
      <c r="V75"/>
      <c r="W75"/>
      <c r="X75"/>
      <c r="Y75" s="119"/>
      <c r="Z75" s="132"/>
      <c r="AA75" s="118"/>
      <c r="AB75" s="17"/>
      <c r="AC75"/>
      <c r="AD75"/>
      <c r="AE75" s="118"/>
      <c r="AF75" s="18"/>
      <c r="AG75"/>
      <c r="AH75"/>
      <c r="AI75"/>
      <c r="AJ75"/>
      <c r="AK75"/>
      <c r="AL75"/>
    </row>
    <row r="76" spans="1:38" s="7" customFormat="1" x14ac:dyDescent="0.25">
      <c r="A76" s="2"/>
      <c r="E76"/>
      <c r="F76"/>
      <c r="G76" s="11"/>
      <c r="H76" s="11"/>
      <c r="I76" s="11"/>
      <c r="J76"/>
      <c r="K76"/>
      <c r="L76" s="135"/>
      <c r="N76"/>
      <c r="O76"/>
      <c r="P76"/>
      <c r="Q76" s="159"/>
      <c r="R76" s="159"/>
      <c r="S76"/>
      <c r="T76"/>
      <c r="U76"/>
      <c r="V76"/>
      <c r="W76"/>
      <c r="X76"/>
      <c r="Y76" s="119"/>
      <c r="Z76" s="132"/>
      <c r="AA76" s="118"/>
      <c r="AB76" s="17"/>
      <c r="AC76"/>
      <c r="AD76"/>
      <c r="AE76" s="118"/>
      <c r="AF76" s="18"/>
      <c r="AG76"/>
      <c r="AH76"/>
      <c r="AI76"/>
      <c r="AJ76"/>
      <c r="AK76"/>
      <c r="AL76"/>
    </row>
    <row r="77" spans="1:38" s="7" customFormat="1" x14ac:dyDescent="0.25">
      <c r="A77" s="2"/>
      <c r="E77"/>
      <c r="F77"/>
      <c r="G77" s="11"/>
      <c r="H77" s="11"/>
      <c r="I77" s="11"/>
      <c r="J77"/>
      <c r="K77"/>
      <c r="L77" s="135"/>
      <c r="N77"/>
      <c r="O77"/>
      <c r="P77"/>
      <c r="Q77" s="159"/>
      <c r="R77" s="159"/>
      <c r="S77"/>
      <c r="T77"/>
      <c r="U77"/>
      <c r="V77"/>
      <c r="W77"/>
      <c r="X77"/>
      <c r="Y77" s="119"/>
      <c r="Z77" s="132"/>
      <c r="AA77" s="118"/>
      <c r="AB77" s="17"/>
      <c r="AC77"/>
      <c r="AD77"/>
      <c r="AE77" s="118"/>
      <c r="AF77" s="18"/>
      <c r="AG77"/>
      <c r="AH77"/>
      <c r="AI77"/>
      <c r="AJ77"/>
      <c r="AK77"/>
      <c r="AL77"/>
    </row>
    <row r="78" spans="1:38" s="7" customFormat="1" x14ac:dyDescent="0.25">
      <c r="A78" s="2"/>
      <c r="E78"/>
      <c r="F78"/>
      <c r="G78" s="11"/>
      <c r="H78" s="11"/>
      <c r="I78" s="11"/>
      <c r="J78"/>
      <c r="K78"/>
      <c r="L78" s="135"/>
      <c r="N78"/>
      <c r="O78"/>
      <c r="P78"/>
      <c r="Q78" s="159"/>
      <c r="R78" s="159"/>
      <c r="S78"/>
      <c r="T78"/>
      <c r="U78"/>
      <c r="V78"/>
      <c r="W78"/>
      <c r="X78"/>
      <c r="Y78" s="119"/>
      <c r="Z78" s="132"/>
      <c r="AA78" s="118"/>
      <c r="AB78" s="17"/>
      <c r="AC78"/>
      <c r="AD78"/>
      <c r="AE78" s="118"/>
      <c r="AF78" s="18"/>
      <c r="AG78"/>
      <c r="AH78"/>
      <c r="AI78"/>
      <c r="AJ78"/>
      <c r="AK78"/>
      <c r="AL78"/>
    </row>
    <row r="79" spans="1:38" s="7" customFormat="1" x14ac:dyDescent="0.25">
      <c r="A79" s="2"/>
      <c r="E79"/>
      <c r="F79"/>
      <c r="G79" s="11"/>
      <c r="H79" s="11"/>
      <c r="I79" s="11"/>
      <c r="J79"/>
      <c r="K79"/>
      <c r="L79" s="135"/>
      <c r="N79"/>
      <c r="O79"/>
      <c r="P79"/>
      <c r="Q79" s="159"/>
      <c r="R79" s="159"/>
      <c r="S79"/>
      <c r="T79"/>
      <c r="U79"/>
      <c r="V79"/>
      <c r="W79"/>
      <c r="X79"/>
      <c r="Y79" s="119"/>
      <c r="Z79" s="132"/>
      <c r="AA79" s="118"/>
      <c r="AB79" s="17"/>
      <c r="AC79"/>
      <c r="AD79"/>
      <c r="AE79" s="118"/>
      <c r="AF79" s="18"/>
      <c r="AG79"/>
      <c r="AH79"/>
      <c r="AI79"/>
      <c r="AJ79"/>
      <c r="AK79"/>
      <c r="AL79"/>
    </row>
    <row r="80" spans="1:38" s="7" customFormat="1" x14ac:dyDescent="0.25">
      <c r="A80" s="2"/>
      <c r="E80"/>
      <c r="F80"/>
      <c r="G80" s="11"/>
      <c r="H80" s="11"/>
      <c r="I80" s="11"/>
      <c r="J80"/>
      <c r="K80"/>
      <c r="L80" s="135"/>
      <c r="N80"/>
      <c r="O80"/>
      <c r="P80"/>
      <c r="Q80" s="159"/>
      <c r="R80" s="159"/>
      <c r="S80"/>
      <c r="T80"/>
      <c r="U80"/>
      <c r="V80"/>
      <c r="W80"/>
      <c r="X80"/>
      <c r="Y80" s="119"/>
      <c r="Z80" s="132"/>
      <c r="AA80" s="118"/>
      <c r="AB80" s="17"/>
      <c r="AC80"/>
      <c r="AD80"/>
      <c r="AE80" s="118"/>
      <c r="AF80" s="18"/>
      <c r="AG80"/>
      <c r="AH80"/>
      <c r="AI80"/>
      <c r="AJ80"/>
      <c r="AK80"/>
      <c r="AL80"/>
    </row>
    <row r="81" spans="1:38" s="7" customFormat="1" x14ac:dyDescent="0.25">
      <c r="A81" s="2"/>
      <c r="E81"/>
      <c r="F81"/>
      <c r="G81" s="11"/>
      <c r="H81" s="11"/>
      <c r="I81" s="11"/>
      <c r="J81"/>
      <c r="K81"/>
      <c r="L81" s="135"/>
      <c r="N81"/>
      <c r="O81"/>
      <c r="P81"/>
      <c r="Q81" s="159"/>
      <c r="R81" s="159"/>
      <c r="S81"/>
      <c r="T81"/>
      <c r="U81"/>
      <c r="V81"/>
      <c r="W81"/>
      <c r="X81"/>
      <c r="Y81" s="119"/>
      <c r="Z81" s="132"/>
      <c r="AA81" s="118"/>
      <c r="AB81" s="17"/>
      <c r="AC81"/>
      <c r="AD81"/>
      <c r="AE81" s="118"/>
      <c r="AF81" s="18"/>
      <c r="AG81"/>
      <c r="AH81"/>
      <c r="AI81"/>
      <c r="AJ81"/>
      <c r="AK81"/>
      <c r="AL81"/>
    </row>
    <row r="82" spans="1:38" s="7" customFormat="1" x14ac:dyDescent="0.25">
      <c r="A82" s="2"/>
      <c r="E82"/>
      <c r="F82"/>
      <c r="G82" s="11"/>
      <c r="H82" s="11"/>
      <c r="I82" s="11"/>
      <c r="J82"/>
      <c r="K82"/>
      <c r="L82" s="135"/>
      <c r="N82"/>
      <c r="O82"/>
      <c r="P82"/>
      <c r="Q82" s="159"/>
      <c r="R82" s="159"/>
      <c r="S82"/>
      <c r="T82"/>
      <c r="U82"/>
      <c r="V82"/>
      <c r="W82"/>
      <c r="X82"/>
      <c r="Y82" s="119"/>
      <c r="Z82" s="132"/>
      <c r="AA82" s="118"/>
      <c r="AB82" s="17"/>
      <c r="AC82"/>
      <c r="AD82"/>
      <c r="AE82" s="118"/>
      <c r="AF82" s="18"/>
      <c r="AG82"/>
      <c r="AH82"/>
      <c r="AI82"/>
      <c r="AJ82"/>
      <c r="AK82"/>
      <c r="AL82"/>
    </row>
    <row r="83" spans="1:38" s="7" customFormat="1" x14ac:dyDescent="0.25">
      <c r="A83" s="2"/>
      <c r="E83"/>
      <c r="F83"/>
      <c r="G83" s="11"/>
      <c r="H83" s="11"/>
      <c r="I83" s="11"/>
      <c r="J83"/>
      <c r="K83"/>
      <c r="L83" s="135"/>
      <c r="N83"/>
      <c r="O83"/>
      <c r="P83"/>
      <c r="Q83" s="159"/>
      <c r="R83" s="159"/>
      <c r="S83"/>
      <c r="T83"/>
      <c r="U83"/>
      <c r="V83"/>
      <c r="W83"/>
      <c r="X83"/>
      <c r="Y83" s="119"/>
      <c r="Z83" s="132"/>
      <c r="AA83" s="118"/>
      <c r="AB83" s="17"/>
      <c r="AC83"/>
      <c r="AD83"/>
      <c r="AE83" s="118"/>
      <c r="AF83" s="18"/>
      <c r="AG83"/>
      <c r="AH83"/>
      <c r="AI83"/>
      <c r="AJ83"/>
      <c r="AK83"/>
      <c r="AL83"/>
    </row>
    <row r="84" spans="1:38" s="7" customFormat="1" x14ac:dyDescent="0.25">
      <c r="A84" s="2"/>
      <c r="E84"/>
      <c r="F84"/>
      <c r="G84" s="11"/>
      <c r="H84" s="11"/>
      <c r="I84" s="11"/>
      <c r="J84"/>
      <c r="K84"/>
      <c r="L84" s="135"/>
      <c r="N84"/>
      <c r="O84"/>
      <c r="P84"/>
      <c r="Q84" s="159"/>
      <c r="R84" s="159"/>
      <c r="S84"/>
      <c r="T84"/>
      <c r="U84"/>
      <c r="V84"/>
      <c r="W84"/>
      <c r="X84"/>
      <c r="Y84" s="119"/>
      <c r="Z84" s="132"/>
      <c r="AA84" s="118"/>
      <c r="AB84" s="17"/>
      <c r="AC84"/>
      <c r="AD84"/>
      <c r="AE84" s="118"/>
      <c r="AF84" s="18"/>
      <c r="AG84"/>
      <c r="AH84"/>
      <c r="AI84"/>
      <c r="AJ84"/>
      <c r="AK84"/>
      <c r="AL84"/>
    </row>
    <row r="85" spans="1:38" s="7" customFormat="1" x14ac:dyDescent="0.25">
      <c r="A85" s="2"/>
      <c r="E85"/>
      <c r="F85"/>
      <c r="G85" s="11"/>
      <c r="H85" s="11"/>
      <c r="I85" s="11"/>
      <c r="J85"/>
      <c r="K85"/>
      <c r="L85" s="135"/>
      <c r="N85"/>
      <c r="O85"/>
      <c r="P85"/>
      <c r="Q85" s="159"/>
      <c r="R85" s="159"/>
      <c r="S85"/>
      <c r="T85"/>
      <c r="U85"/>
      <c r="V85"/>
      <c r="W85"/>
      <c r="X85"/>
      <c r="Y85" s="119"/>
      <c r="Z85" s="132"/>
      <c r="AA85" s="118"/>
      <c r="AB85" s="17"/>
      <c r="AC85"/>
      <c r="AD85"/>
      <c r="AE85" s="118"/>
      <c r="AF85" s="18"/>
      <c r="AG85"/>
      <c r="AH85"/>
      <c r="AI85"/>
      <c r="AJ85"/>
      <c r="AK85"/>
      <c r="AL85"/>
    </row>
    <row r="86" spans="1:38" s="7" customFormat="1" x14ac:dyDescent="0.25">
      <c r="A86" s="2"/>
      <c r="E86"/>
      <c r="F86"/>
      <c r="G86" s="11"/>
      <c r="H86" s="11"/>
      <c r="I86" s="11"/>
      <c r="J86"/>
      <c r="K86"/>
      <c r="L86" s="135"/>
      <c r="N86"/>
      <c r="O86"/>
      <c r="P86"/>
      <c r="Q86" s="159"/>
      <c r="R86" s="159"/>
      <c r="S86"/>
      <c r="T86"/>
      <c r="U86"/>
      <c r="V86"/>
      <c r="W86"/>
      <c r="X86"/>
      <c r="Y86" s="119"/>
      <c r="Z86" s="132"/>
      <c r="AA86" s="118"/>
      <c r="AB86" s="17"/>
      <c r="AC86"/>
      <c r="AD86"/>
      <c r="AE86" s="118"/>
      <c r="AF86" s="18"/>
      <c r="AG86"/>
      <c r="AH86"/>
      <c r="AI86"/>
      <c r="AJ86"/>
      <c r="AK86"/>
      <c r="AL86"/>
    </row>
    <row r="87" spans="1:38" s="7" customFormat="1" x14ac:dyDescent="0.25">
      <c r="A87" s="2"/>
      <c r="E87"/>
      <c r="F87"/>
      <c r="G87" s="11"/>
      <c r="H87" s="11"/>
      <c r="I87" s="11"/>
      <c r="J87"/>
      <c r="K87"/>
      <c r="L87" s="135"/>
      <c r="N87"/>
      <c r="O87"/>
      <c r="P87"/>
      <c r="Q87" s="159"/>
      <c r="R87" s="159"/>
      <c r="S87"/>
      <c r="T87"/>
      <c r="U87"/>
      <c r="V87"/>
      <c r="W87"/>
      <c r="X87"/>
      <c r="Y87" s="119"/>
      <c r="Z87" s="132"/>
      <c r="AA87" s="118"/>
      <c r="AB87" s="17"/>
      <c r="AC87"/>
      <c r="AD87"/>
      <c r="AE87" s="118"/>
      <c r="AF87" s="18"/>
      <c r="AG87"/>
      <c r="AH87"/>
      <c r="AI87"/>
      <c r="AJ87"/>
      <c r="AK87"/>
      <c r="AL87"/>
    </row>
    <row r="88" spans="1:38" s="7" customFormat="1" x14ac:dyDescent="0.25">
      <c r="A88" s="2"/>
      <c r="E88"/>
      <c r="F88"/>
      <c r="G88" s="11"/>
      <c r="H88" s="11"/>
      <c r="I88" s="11"/>
      <c r="J88"/>
      <c r="K88"/>
      <c r="L88" s="135"/>
      <c r="N88"/>
      <c r="O88"/>
      <c r="P88"/>
      <c r="Q88" s="159"/>
      <c r="R88" s="159"/>
      <c r="S88"/>
      <c r="T88"/>
      <c r="U88"/>
      <c r="V88"/>
      <c r="W88"/>
      <c r="X88"/>
      <c r="Y88" s="119"/>
      <c r="Z88" s="132"/>
      <c r="AA88" s="118"/>
      <c r="AB88" s="17"/>
      <c r="AC88"/>
      <c r="AD88"/>
      <c r="AE88" s="118"/>
      <c r="AF88" s="18"/>
      <c r="AG88"/>
      <c r="AH88"/>
      <c r="AI88"/>
      <c r="AJ88"/>
      <c r="AK88"/>
      <c r="AL88"/>
    </row>
    <row r="89" spans="1:38" s="7" customFormat="1" x14ac:dyDescent="0.25">
      <c r="A89" s="2"/>
      <c r="E89"/>
      <c r="F89"/>
      <c r="G89" s="11"/>
      <c r="H89" s="11"/>
      <c r="I89" s="11"/>
      <c r="J89"/>
      <c r="K89"/>
      <c r="L89" s="135"/>
      <c r="N89"/>
      <c r="O89"/>
      <c r="P89"/>
      <c r="Q89" s="159"/>
      <c r="R89" s="159"/>
      <c r="S89"/>
      <c r="T89"/>
      <c r="U89"/>
      <c r="V89"/>
      <c r="W89"/>
      <c r="X89"/>
      <c r="Y89" s="119"/>
      <c r="Z89" s="132"/>
      <c r="AA89" s="118"/>
      <c r="AB89" s="17"/>
      <c r="AC89"/>
      <c r="AD89"/>
      <c r="AE89" s="118"/>
      <c r="AF89" s="18"/>
      <c r="AG89"/>
      <c r="AH89"/>
      <c r="AI89"/>
      <c r="AJ89"/>
      <c r="AK89"/>
      <c r="AL89"/>
    </row>
    <row r="90" spans="1:38" s="7" customFormat="1" x14ac:dyDescent="0.25">
      <c r="A90" s="2"/>
      <c r="E90"/>
      <c r="F90"/>
      <c r="G90" s="11"/>
      <c r="H90" s="11"/>
      <c r="I90" s="11"/>
      <c r="J90"/>
      <c r="K90"/>
      <c r="L90" s="135"/>
      <c r="N90"/>
      <c r="O90"/>
      <c r="P90"/>
      <c r="Q90" s="159"/>
      <c r="R90" s="159"/>
      <c r="S90"/>
      <c r="T90"/>
      <c r="U90"/>
      <c r="V90"/>
      <c r="W90"/>
      <c r="X90"/>
      <c r="Y90" s="119"/>
      <c r="Z90" s="132"/>
      <c r="AA90" s="118"/>
      <c r="AB90" s="17"/>
      <c r="AC90"/>
      <c r="AD90"/>
      <c r="AE90" s="118"/>
      <c r="AF90" s="18"/>
      <c r="AG90"/>
      <c r="AH90"/>
      <c r="AI90"/>
      <c r="AJ90"/>
      <c r="AK90"/>
      <c r="AL90"/>
    </row>
    <row r="91" spans="1:38" s="7" customFormat="1" x14ac:dyDescent="0.25">
      <c r="A91" s="2"/>
      <c r="E91"/>
      <c r="F91"/>
      <c r="G91" s="11"/>
      <c r="H91" s="11"/>
      <c r="I91" s="11"/>
      <c r="J91"/>
      <c r="K91"/>
      <c r="L91" s="135"/>
      <c r="N91"/>
      <c r="O91"/>
      <c r="P91"/>
      <c r="Q91" s="159"/>
      <c r="R91" s="159"/>
      <c r="S91"/>
      <c r="T91"/>
      <c r="U91"/>
      <c r="V91"/>
      <c r="W91"/>
      <c r="X91"/>
      <c r="Y91" s="119"/>
      <c r="Z91" s="132"/>
      <c r="AA91" s="118"/>
      <c r="AB91" s="17"/>
      <c r="AC91"/>
      <c r="AD91"/>
      <c r="AE91" s="118"/>
      <c r="AF91" s="18"/>
      <c r="AG91"/>
      <c r="AH91"/>
      <c r="AI91"/>
      <c r="AJ91"/>
      <c r="AK91"/>
      <c r="AL91"/>
    </row>
    <row r="92" spans="1:38" s="7" customFormat="1" x14ac:dyDescent="0.25">
      <c r="A92" s="2"/>
      <c r="E92"/>
      <c r="F92"/>
      <c r="G92" s="11"/>
      <c r="H92" s="11"/>
      <c r="I92" s="11"/>
      <c r="J92"/>
      <c r="K92"/>
      <c r="L92" s="135"/>
      <c r="N92"/>
      <c r="O92"/>
      <c r="P92"/>
      <c r="Q92" s="159"/>
      <c r="R92" s="159"/>
      <c r="S92"/>
      <c r="T92"/>
      <c r="U92"/>
      <c r="V92"/>
      <c r="W92"/>
      <c r="X92"/>
      <c r="Y92" s="119"/>
      <c r="Z92" s="132"/>
      <c r="AA92" s="118"/>
      <c r="AB92" s="17"/>
      <c r="AC92"/>
      <c r="AD92"/>
      <c r="AE92" s="118"/>
      <c r="AF92" s="18"/>
      <c r="AG92"/>
      <c r="AH92"/>
      <c r="AI92"/>
      <c r="AJ92"/>
      <c r="AK92"/>
      <c r="AL92"/>
    </row>
    <row r="93" spans="1:38" s="7" customFormat="1" x14ac:dyDescent="0.25">
      <c r="A93" s="2"/>
      <c r="E93"/>
      <c r="F93"/>
      <c r="G93" s="11"/>
      <c r="H93" s="11"/>
      <c r="I93" s="11"/>
      <c r="J93"/>
      <c r="K93"/>
      <c r="L93" s="135"/>
      <c r="N93"/>
      <c r="O93"/>
      <c r="P93"/>
      <c r="Q93" s="159"/>
      <c r="R93" s="159"/>
      <c r="S93"/>
      <c r="T93"/>
      <c r="U93"/>
      <c r="V93"/>
      <c r="W93"/>
      <c r="X93"/>
      <c r="Y93" s="119"/>
      <c r="Z93" s="132"/>
      <c r="AA93" s="118"/>
      <c r="AB93" s="17"/>
      <c r="AC93"/>
      <c r="AD93"/>
      <c r="AE93" s="118"/>
      <c r="AF93" s="18"/>
      <c r="AG93"/>
      <c r="AH93"/>
      <c r="AI93"/>
      <c r="AJ93"/>
      <c r="AK93"/>
      <c r="AL93"/>
    </row>
    <row r="94" spans="1:38" s="7" customFormat="1" x14ac:dyDescent="0.25">
      <c r="A94" s="2"/>
      <c r="E94"/>
      <c r="F94"/>
      <c r="G94" s="11"/>
      <c r="H94" s="11"/>
      <c r="I94" s="11"/>
      <c r="J94"/>
      <c r="K94"/>
      <c r="L94" s="135"/>
      <c r="N94"/>
      <c r="O94"/>
      <c r="P94"/>
      <c r="Q94" s="159"/>
      <c r="R94" s="159"/>
      <c r="S94"/>
      <c r="T94"/>
      <c r="U94"/>
      <c r="V94"/>
      <c r="W94"/>
      <c r="X94"/>
      <c r="Y94" s="119"/>
      <c r="Z94" s="132"/>
      <c r="AA94" s="118"/>
      <c r="AB94" s="17"/>
      <c r="AC94"/>
      <c r="AD94"/>
      <c r="AE94" s="118"/>
      <c r="AF94" s="18"/>
      <c r="AG94"/>
      <c r="AH94"/>
      <c r="AI94"/>
      <c r="AJ94"/>
      <c r="AK94"/>
      <c r="AL94"/>
    </row>
    <row r="95" spans="1:38" s="7" customFormat="1" x14ac:dyDescent="0.25">
      <c r="A95" s="2"/>
      <c r="E95"/>
      <c r="F95"/>
      <c r="G95" s="11"/>
      <c r="H95" s="11"/>
      <c r="I95" s="11"/>
      <c r="J95"/>
      <c r="K95"/>
      <c r="L95" s="135"/>
      <c r="N95"/>
      <c r="O95"/>
      <c r="P95"/>
      <c r="Q95" s="159"/>
      <c r="R95" s="159"/>
      <c r="S95"/>
      <c r="T95"/>
      <c r="U95"/>
      <c r="V95"/>
      <c r="W95"/>
      <c r="X95"/>
      <c r="Y95" s="119"/>
      <c r="Z95" s="132"/>
      <c r="AA95" s="118"/>
      <c r="AB95" s="17"/>
      <c r="AC95"/>
      <c r="AD95"/>
      <c r="AE95" s="118"/>
      <c r="AF95" s="18"/>
      <c r="AG95"/>
      <c r="AH95"/>
      <c r="AI95"/>
      <c r="AJ95"/>
      <c r="AK95"/>
      <c r="AL95"/>
    </row>
    <row r="96" spans="1:38" s="7" customFormat="1" x14ac:dyDescent="0.25">
      <c r="A96" s="2"/>
      <c r="E96"/>
      <c r="F96"/>
      <c r="G96" s="11"/>
      <c r="H96" s="11"/>
      <c r="I96" s="11"/>
      <c r="J96"/>
      <c r="K96"/>
      <c r="L96" s="135"/>
      <c r="N96"/>
      <c r="O96"/>
      <c r="P96"/>
      <c r="Q96" s="159"/>
      <c r="R96" s="159"/>
      <c r="S96"/>
      <c r="T96"/>
      <c r="U96"/>
      <c r="V96"/>
      <c r="W96"/>
      <c r="X96"/>
      <c r="Y96" s="119"/>
      <c r="Z96" s="132"/>
      <c r="AA96" s="118"/>
      <c r="AB96" s="17"/>
      <c r="AC96"/>
      <c r="AD96"/>
      <c r="AE96" s="118"/>
      <c r="AF96" s="18"/>
      <c r="AG96"/>
      <c r="AH96"/>
      <c r="AI96"/>
      <c r="AJ96"/>
      <c r="AK96"/>
      <c r="AL96"/>
    </row>
    <row r="97" spans="1:38" s="7" customFormat="1" x14ac:dyDescent="0.25">
      <c r="A97" s="2"/>
      <c r="E97"/>
      <c r="F97"/>
      <c r="G97" s="11"/>
      <c r="H97" s="11"/>
      <c r="I97" s="11"/>
      <c r="J97"/>
      <c r="K97"/>
      <c r="L97" s="135"/>
      <c r="N97"/>
      <c r="O97"/>
      <c r="P97"/>
      <c r="Q97" s="159"/>
      <c r="R97" s="159"/>
      <c r="S97"/>
      <c r="T97"/>
      <c r="U97"/>
      <c r="V97"/>
      <c r="W97"/>
      <c r="X97"/>
      <c r="Y97" s="119"/>
      <c r="Z97" s="132"/>
      <c r="AA97" s="118"/>
      <c r="AB97" s="17"/>
      <c r="AC97"/>
      <c r="AD97"/>
      <c r="AE97" s="118"/>
      <c r="AF97" s="18"/>
      <c r="AG97"/>
      <c r="AH97"/>
      <c r="AI97"/>
      <c r="AJ97"/>
      <c r="AK97"/>
      <c r="AL97"/>
    </row>
    <row r="98" spans="1:38" s="7" customFormat="1" x14ac:dyDescent="0.25">
      <c r="A98" s="2"/>
      <c r="E98"/>
      <c r="F98"/>
      <c r="G98" s="11"/>
      <c r="H98" s="11"/>
      <c r="I98" s="11"/>
      <c r="J98"/>
      <c r="K98"/>
      <c r="L98" s="135"/>
      <c r="N98"/>
      <c r="O98"/>
      <c r="P98"/>
      <c r="Q98" s="159"/>
      <c r="R98" s="159"/>
      <c r="S98"/>
      <c r="T98"/>
      <c r="U98"/>
      <c r="V98"/>
      <c r="W98"/>
      <c r="X98"/>
      <c r="Y98" s="119"/>
      <c r="Z98" s="132"/>
      <c r="AA98" s="118"/>
      <c r="AB98" s="17"/>
      <c r="AC98"/>
      <c r="AD98"/>
      <c r="AE98" s="118"/>
      <c r="AF98" s="18"/>
      <c r="AG98"/>
      <c r="AH98"/>
      <c r="AI98"/>
      <c r="AJ98"/>
      <c r="AK98"/>
      <c r="AL98"/>
    </row>
    <row r="99" spans="1:38" s="7" customFormat="1" x14ac:dyDescent="0.25">
      <c r="A99" s="2"/>
      <c r="E99"/>
      <c r="F99"/>
      <c r="G99" s="11"/>
      <c r="H99" s="11"/>
      <c r="I99" s="11"/>
      <c r="J99"/>
      <c r="K99"/>
      <c r="L99" s="135"/>
      <c r="N99"/>
      <c r="O99"/>
      <c r="P99"/>
      <c r="Q99" s="159"/>
      <c r="R99" s="159"/>
      <c r="S99"/>
      <c r="T99"/>
      <c r="U99"/>
      <c r="V99"/>
      <c r="W99"/>
      <c r="X99"/>
      <c r="Y99" s="119"/>
      <c r="Z99" s="132"/>
      <c r="AA99" s="118"/>
      <c r="AB99" s="17"/>
      <c r="AC99"/>
      <c r="AD99"/>
      <c r="AE99" s="118"/>
      <c r="AF99" s="18"/>
      <c r="AG99"/>
      <c r="AH99"/>
      <c r="AI99"/>
      <c r="AJ99"/>
      <c r="AK99"/>
      <c r="AL99"/>
    </row>
    <row r="100" spans="1:38" s="7" customFormat="1" x14ac:dyDescent="0.25">
      <c r="A100" s="2"/>
      <c r="E100"/>
      <c r="F100"/>
      <c r="G100" s="11"/>
      <c r="H100" s="11"/>
      <c r="I100" s="11"/>
      <c r="J100"/>
      <c r="K100"/>
      <c r="L100" s="135"/>
      <c r="N100"/>
      <c r="O100"/>
      <c r="P100"/>
      <c r="Q100" s="159"/>
      <c r="R100" s="159"/>
      <c r="S100"/>
      <c r="T100"/>
      <c r="U100"/>
      <c r="V100"/>
      <c r="W100"/>
      <c r="X100"/>
      <c r="Y100" s="119"/>
      <c r="Z100" s="132"/>
      <c r="AA100" s="118"/>
      <c r="AB100" s="17"/>
      <c r="AC100"/>
      <c r="AD100"/>
      <c r="AE100" s="118"/>
      <c r="AF100" s="18"/>
      <c r="AG100"/>
      <c r="AH100"/>
      <c r="AI100"/>
      <c r="AJ100"/>
      <c r="AK100"/>
      <c r="AL100"/>
    </row>
    <row r="101" spans="1:38" s="7" customFormat="1" x14ac:dyDescent="0.25">
      <c r="A101" s="2"/>
      <c r="E101"/>
      <c r="F101"/>
      <c r="G101" s="11"/>
      <c r="H101" s="11"/>
      <c r="I101" s="11"/>
      <c r="J101"/>
      <c r="K101"/>
      <c r="L101" s="135"/>
      <c r="N101"/>
      <c r="O101"/>
      <c r="P101"/>
      <c r="Q101" s="159"/>
      <c r="R101" s="159"/>
      <c r="S101"/>
      <c r="T101"/>
      <c r="U101"/>
      <c r="V101"/>
      <c r="W101"/>
      <c r="X101"/>
      <c r="Y101" s="119"/>
      <c r="Z101" s="132"/>
      <c r="AA101" s="118"/>
      <c r="AB101" s="17"/>
      <c r="AC101"/>
      <c r="AD101"/>
      <c r="AE101" s="118"/>
      <c r="AF101" s="18"/>
      <c r="AG101"/>
      <c r="AH101"/>
      <c r="AI101"/>
      <c r="AJ101"/>
      <c r="AK101"/>
      <c r="AL101"/>
    </row>
    <row r="102" spans="1:38" s="7" customFormat="1" x14ac:dyDescent="0.25">
      <c r="A102" s="2"/>
      <c r="E102"/>
      <c r="F102"/>
      <c r="G102" s="11"/>
      <c r="H102" s="11"/>
      <c r="I102" s="11"/>
      <c r="J102"/>
      <c r="K102"/>
      <c r="L102" s="135"/>
      <c r="N102"/>
      <c r="O102"/>
      <c r="P102"/>
      <c r="Q102" s="159"/>
      <c r="R102" s="159"/>
      <c r="S102"/>
      <c r="T102"/>
      <c r="U102"/>
      <c r="V102"/>
      <c r="W102"/>
      <c r="X102"/>
      <c r="Y102" s="119"/>
      <c r="Z102" s="132"/>
      <c r="AA102" s="118"/>
      <c r="AB102" s="17"/>
      <c r="AC102"/>
      <c r="AD102"/>
      <c r="AE102" s="118"/>
      <c r="AF102" s="18"/>
      <c r="AG102"/>
      <c r="AH102"/>
      <c r="AI102"/>
      <c r="AJ102"/>
      <c r="AK102"/>
      <c r="AL102"/>
    </row>
    <row r="103" spans="1:38" s="7" customFormat="1" x14ac:dyDescent="0.25">
      <c r="A103" s="2"/>
      <c r="E103"/>
      <c r="F103"/>
      <c r="G103" s="11"/>
      <c r="H103" s="11"/>
      <c r="I103" s="11"/>
      <c r="J103"/>
      <c r="K103"/>
      <c r="L103" s="135"/>
      <c r="N103"/>
      <c r="O103"/>
      <c r="P103"/>
      <c r="Q103" s="159"/>
      <c r="R103" s="159"/>
      <c r="S103"/>
      <c r="T103"/>
      <c r="U103"/>
      <c r="V103"/>
      <c r="W103"/>
      <c r="X103"/>
      <c r="Y103" s="119"/>
      <c r="Z103" s="132"/>
      <c r="AA103" s="118"/>
      <c r="AB103" s="17"/>
      <c r="AC103"/>
      <c r="AD103"/>
      <c r="AE103" s="118"/>
      <c r="AF103" s="18"/>
      <c r="AG103"/>
      <c r="AH103"/>
      <c r="AI103"/>
      <c r="AJ103"/>
      <c r="AK103"/>
      <c r="AL103"/>
    </row>
    <row r="104" spans="1:38" s="7" customFormat="1" x14ac:dyDescent="0.25">
      <c r="A104" s="2"/>
      <c r="E104"/>
      <c r="F104"/>
      <c r="G104" s="11"/>
      <c r="H104" s="11"/>
      <c r="I104" s="11"/>
      <c r="J104"/>
      <c r="K104"/>
      <c r="L104" s="135"/>
      <c r="N104"/>
      <c r="O104"/>
      <c r="P104"/>
      <c r="Q104" s="159"/>
      <c r="R104" s="159"/>
      <c r="S104"/>
      <c r="T104"/>
      <c r="U104"/>
      <c r="V104"/>
      <c r="W104"/>
      <c r="X104"/>
      <c r="Y104" s="119"/>
      <c r="Z104" s="132"/>
      <c r="AA104" s="118"/>
      <c r="AB104" s="17"/>
      <c r="AC104"/>
      <c r="AD104"/>
      <c r="AE104" s="118"/>
      <c r="AF104" s="18"/>
      <c r="AG104"/>
      <c r="AH104"/>
      <c r="AI104"/>
      <c r="AJ104"/>
      <c r="AK104"/>
      <c r="AL104"/>
    </row>
    <row r="105" spans="1:38" s="7" customFormat="1" x14ac:dyDescent="0.25">
      <c r="A105" s="2"/>
      <c r="E105"/>
      <c r="F105"/>
      <c r="G105" s="11"/>
      <c r="H105" s="11"/>
      <c r="I105" s="11"/>
      <c r="J105"/>
      <c r="K105"/>
      <c r="L105" s="135"/>
      <c r="N105"/>
      <c r="O105"/>
      <c r="P105"/>
      <c r="Q105" s="159"/>
      <c r="R105" s="159"/>
      <c r="S105"/>
      <c r="T105"/>
      <c r="U105"/>
      <c r="V105"/>
      <c r="W105"/>
      <c r="X105"/>
      <c r="Y105" s="119"/>
      <c r="Z105" s="132"/>
      <c r="AA105" s="118"/>
      <c r="AB105" s="17"/>
      <c r="AC105"/>
      <c r="AD105"/>
      <c r="AE105" s="118"/>
      <c r="AF105" s="18"/>
      <c r="AG105"/>
      <c r="AH105"/>
      <c r="AI105"/>
      <c r="AJ105"/>
      <c r="AK105"/>
      <c r="AL105"/>
    </row>
    <row r="106" spans="1:38" s="7" customFormat="1" x14ac:dyDescent="0.25">
      <c r="A106" s="2"/>
      <c r="E106"/>
      <c r="F106"/>
      <c r="G106" s="11"/>
      <c r="H106" s="11"/>
      <c r="I106" s="11"/>
      <c r="J106"/>
      <c r="K106"/>
      <c r="L106" s="135"/>
      <c r="N106"/>
      <c r="O106"/>
      <c r="P106"/>
      <c r="Q106" s="159"/>
      <c r="R106" s="159"/>
      <c r="S106"/>
      <c r="T106"/>
      <c r="U106"/>
      <c r="V106"/>
      <c r="W106"/>
      <c r="X106"/>
      <c r="Y106" s="119"/>
      <c r="Z106" s="132"/>
      <c r="AA106" s="118"/>
      <c r="AB106" s="17"/>
      <c r="AC106"/>
      <c r="AD106"/>
      <c r="AE106" s="118"/>
      <c r="AF106" s="18"/>
      <c r="AG106"/>
      <c r="AH106"/>
      <c r="AI106"/>
      <c r="AJ106"/>
      <c r="AK106"/>
      <c r="AL106"/>
    </row>
    <row r="107" spans="1:38" s="7" customFormat="1" x14ac:dyDescent="0.25">
      <c r="A107" s="2"/>
      <c r="E107"/>
      <c r="F107"/>
      <c r="G107" s="11"/>
      <c r="H107" s="11"/>
      <c r="I107" s="11"/>
      <c r="J107"/>
      <c r="K107"/>
      <c r="L107" s="135"/>
      <c r="N107"/>
      <c r="O107"/>
      <c r="P107"/>
      <c r="Q107" s="159"/>
      <c r="R107" s="159"/>
      <c r="S107"/>
      <c r="T107"/>
      <c r="U107"/>
      <c r="V107"/>
      <c r="W107"/>
      <c r="X107"/>
      <c r="Y107" s="119"/>
      <c r="Z107" s="132"/>
      <c r="AA107" s="118"/>
      <c r="AB107" s="17"/>
      <c r="AC107"/>
      <c r="AD107"/>
      <c r="AE107" s="118"/>
      <c r="AF107" s="18"/>
      <c r="AG107"/>
      <c r="AH107"/>
      <c r="AI107"/>
      <c r="AJ107"/>
      <c r="AK107"/>
      <c r="AL107"/>
    </row>
    <row r="108" spans="1:38" s="7" customFormat="1" x14ac:dyDescent="0.25">
      <c r="A108" s="2"/>
      <c r="E108"/>
      <c r="F108"/>
      <c r="G108" s="11"/>
      <c r="H108" s="11"/>
      <c r="I108" s="11"/>
      <c r="J108"/>
      <c r="K108"/>
      <c r="L108" s="135"/>
      <c r="N108"/>
      <c r="O108"/>
      <c r="P108"/>
      <c r="Q108" s="159"/>
      <c r="R108" s="159"/>
      <c r="S108"/>
      <c r="T108"/>
      <c r="U108"/>
      <c r="V108"/>
      <c r="W108"/>
      <c r="X108"/>
      <c r="Y108" s="119"/>
      <c r="Z108" s="132"/>
      <c r="AA108" s="118"/>
      <c r="AB108" s="17"/>
      <c r="AC108"/>
      <c r="AD108"/>
      <c r="AE108" s="118"/>
      <c r="AF108" s="18"/>
      <c r="AG108"/>
      <c r="AH108"/>
      <c r="AI108"/>
      <c r="AJ108"/>
      <c r="AK108"/>
      <c r="AL108"/>
    </row>
    <row r="109" spans="1:38" s="7" customFormat="1" x14ac:dyDescent="0.25">
      <c r="A109" s="2"/>
      <c r="E109"/>
      <c r="F109"/>
      <c r="G109" s="11"/>
      <c r="H109" s="11"/>
      <c r="I109" s="11"/>
      <c r="J109"/>
      <c r="K109"/>
      <c r="L109" s="135"/>
      <c r="N109"/>
      <c r="O109"/>
      <c r="P109"/>
      <c r="Q109" s="159"/>
      <c r="R109" s="159"/>
      <c r="S109"/>
      <c r="T109"/>
      <c r="U109"/>
      <c r="V109"/>
      <c r="W109"/>
      <c r="X109"/>
      <c r="Y109" s="119"/>
      <c r="Z109" s="132"/>
      <c r="AA109" s="118"/>
      <c r="AB109" s="17"/>
      <c r="AC109"/>
      <c r="AD109"/>
      <c r="AE109" s="118"/>
      <c r="AF109" s="18"/>
      <c r="AG109"/>
      <c r="AH109"/>
      <c r="AI109"/>
      <c r="AJ109"/>
      <c r="AK109"/>
      <c r="AL109"/>
    </row>
    <row r="110" spans="1:38" s="7" customFormat="1" x14ac:dyDescent="0.25">
      <c r="A110" s="2"/>
      <c r="E110"/>
      <c r="F110"/>
      <c r="G110" s="11"/>
      <c r="H110" s="11"/>
      <c r="I110" s="11"/>
      <c r="J110"/>
      <c r="K110"/>
      <c r="L110" s="135"/>
      <c r="N110"/>
      <c r="O110"/>
      <c r="P110"/>
      <c r="Q110" s="159"/>
      <c r="R110" s="159"/>
      <c r="S110"/>
      <c r="T110"/>
      <c r="U110"/>
      <c r="V110"/>
      <c r="W110"/>
      <c r="X110"/>
      <c r="Y110" s="119"/>
      <c r="Z110" s="132"/>
      <c r="AA110" s="118"/>
      <c r="AB110" s="17"/>
      <c r="AC110"/>
      <c r="AD110"/>
      <c r="AE110" s="118"/>
      <c r="AF110" s="18"/>
      <c r="AG110"/>
      <c r="AH110"/>
      <c r="AI110"/>
      <c r="AJ110"/>
      <c r="AK110"/>
      <c r="AL110"/>
    </row>
    <row r="111" spans="1:38" s="7" customFormat="1" x14ac:dyDescent="0.25">
      <c r="A111" s="2"/>
      <c r="E111"/>
      <c r="F111"/>
      <c r="G111" s="11"/>
      <c r="H111" s="11"/>
      <c r="I111" s="11"/>
      <c r="J111"/>
      <c r="K111"/>
      <c r="L111" s="135"/>
      <c r="N111"/>
      <c r="O111"/>
      <c r="P111"/>
      <c r="Q111" s="159"/>
      <c r="R111" s="159"/>
      <c r="S111"/>
      <c r="T111"/>
      <c r="U111"/>
      <c r="V111"/>
      <c r="W111"/>
      <c r="X111"/>
      <c r="Y111" s="119"/>
      <c r="Z111" s="132"/>
      <c r="AA111" s="118"/>
      <c r="AB111" s="17"/>
      <c r="AC111"/>
      <c r="AD111"/>
      <c r="AE111" s="118"/>
      <c r="AF111" s="18"/>
      <c r="AG111"/>
      <c r="AH111"/>
      <c r="AI111"/>
      <c r="AJ111"/>
      <c r="AK111"/>
      <c r="AL111"/>
    </row>
    <row r="112" spans="1:38" s="7" customFormat="1" x14ac:dyDescent="0.25">
      <c r="A112" s="2"/>
      <c r="E112"/>
      <c r="F112"/>
      <c r="G112" s="11"/>
      <c r="H112" s="11"/>
      <c r="I112" s="11"/>
      <c r="J112"/>
      <c r="K112"/>
      <c r="L112" s="135"/>
      <c r="N112"/>
      <c r="O112"/>
      <c r="P112"/>
      <c r="Q112" s="159"/>
      <c r="R112" s="159"/>
      <c r="S112"/>
      <c r="T112"/>
      <c r="U112"/>
      <c r="V112"/>
      <c r="W112"/>
      <c r="X112"/>
      <c r="Y112" s="119"/>
      <c r="Z112" s="132"/>
      <c r="AA112" s="118"/>
      <c r="AB112" s="17"/>
      <c r="AC112"/>
      <c r="AD112"/>
      <c r="AE112" s="118"/>
      <c r="AF112" s="18"/>
      <c r="AG112"/>
      <c r="AH112"/>
      <c r="AI112"/>
      <c r="AJ112"/>
      <c r="AK112"/>
      <c r="AL112"/>
    </row>
    <row r="113" spans="1:38" s="7" customFormat="1" x14ac:dyDescent="0.25">
      <c r="A113" s="2"/>
      <c r="E113"/>
      <c r="F113"/>
      <c r="G113" s="11"/>
      <c r="H113" s="11"/>
      <c r="I113" s="11"/>
      <c r="J113"/>
      <c r="K113"/>
      <c r="L113" s="135"/>
      <c r="N113"/>
      <c r="O113"/>
      <c r="P113"/>
      <c r="Q113" s="159"/>
      <c r="R113" s="159"/>
      <c r="S113"/>
      <c r="T113"/>
      <c r="U113"/>
      <c r="V113"/>
      <c r="W113"/>
      <c r="X113"/>
      <c r="Y113" s="119"/>
      <c r="Z113" s="132"/>
      <c r="AA113" s="118"/>
      <c r="AB113" s="17"/>
      <c r="AC113"/>
      <c r="AD113"/>
      <c r="AE113" s="118"/>
      <c r="AF113" s="18"/>
      <c r="AG113"/>
      <c r="AH113"/>
      <c r="AI113"/>
      <c r="AJ113"/>
      <c r="AK113"/>
      <c r="AL113"/>
    </row>
    <row r="114" spans="1:38" s="7" customFormat="1" x14ac:dyDescent="0.25">
      <c r="A114" s="2"/>
      <c r="E114"/>
      <c r="F114"/>
      <c r="G114" s="11"/>
      <c r="H114" s="11"/>
      <c r="I114" s="11"/>
      <c r="J114"/>
      <c r="K114"/>
      <c r="L114" s="135"/>
      <c r="N114"/>
      <c r="O114"/>
      <c r="P114"/>
      <c r="Q114" s="159"/>
      <c r="R114" s="159"/>
      <c r="S114"/>
      <c r="T114"/>
      <c r="U114"/>
      <c r="V114"/>
      <c r="W114"/>
      <c r="X114"/>
      <c r="Y114" s="119"/>
      <c r="Z114" s="132"/>
      <c r="AA114" s="118"/>
      <c r="AB114" s="17"/>
      <c r="AC114"/>
      <c r="AD114"/>
      <c r="AE114" s="118"/>
      <c r="AF114" s="18"/>
      <c r="AG114"/>
      <c r="AH114"/>
      <c r="AI114"/>
      <c r="AJ114"/>
      <c r="AK114"/>
      <c r="AL114"/>
    </row>
    <row r="115" spans="1:38" s="7" customFormat="1" x14ac:dyDescent="0.25">
      <c r="A115" s="2"/>
      <c r="E115"/>
      <c r="F115"/>
      <c r="G115" s="11"/>
      <c r="H115" s="11"/>
      <c r="I115" s="11"/>
      <c r="J115"/>
      <c r="K115"/>
      <c r="L115" s="135"/>
      <c r="N115"/>
      <c r="O115"/>
      <c r="P115"/>
      <c r="Q115" s="159"/>
      <c r="R115" s="159"/>
      <c r="S115"/>
      <c r="T115"/>
      <c r="U115"/>
      <c r="V115"/>
      <c r="W115"/>
      <c r="X115"/>
      <c r="Y115" s="119"/>
      <c r="Z115" s="132"/>
      <c r="AA115" s="118"/>
      <c r="AB115" s="17"/>
      <c r="AC115"/>
      <c r="AD115"/>
      <c r="AE115" s="118"/>
      <c r="AF115" s="18"/>
      <c r="AG115"/>
      <c r="AH115"/>
      <c r="AI115"/>
      <c r="AJ115"/>
      <c r="AK115"/>
      <c r="AL115"/>
    </row>
    <row r="116" spans="1:38" s="7" customFormat="1" x14ac:dyDescent="0.25">
      <c r="A116" s="2"/>
      <c r="E116"/>
      <c r="F116"/>
      <c r="G116" s="11"/>
      <c r="H116" s="11"/>
      <c r="I116" s="11"/>
      <c r="J116"/>
      <c r="K116"/>
      <c r="L116" s="135"/>
      <c r="N116"/>
      <c r="O116"/>
      <c r="P116"/>
      <c r="Q116" s="159"/>
      <c r="R116" s="159"/>
      <c r="S116"/>
      <c r="T116"/>
      <c r="U116"/>
      <c r="V116"/>
      <c r="W116"/>
      <c r="X116"/>
      <c r="Y116" s="119"/>
      <c r="Z116" s="132"/>
      <c r="AA116" s="118"/>
      <c r="AB116" s="17"/>
      <c r="AC116"/>
      <c r="AD116"/>
      <c r="AE116" s="118"/>
      <c r="AF116" s="18"/>
      <c r="AG116"/>
      <c r="AH116"/>
      <c r="AI116"/>
      <c r="AJ116"/>
      <c r="AK116"/>
      <c r="AL116"/>
    </row>
    <row r="117" spans="1:38" s="7" customFormat="1" x14ac:dyDescent="0.25">
      <c r="A117" s="2"/>
      <c r="E117"/>
      <c r="F117"/>
      <c r="G117" s="11"/>
      <c r="H117" s="11"/>
      <c r="I117" s="11"/>
      <c r="J117"/>
      <c r="K117"/>
      <c r="L117" s="135"/>
      <c r="N117"/>
      <c r="O117"/>
      <c r="P117"/>
      <c r="Q117" s="159"/>
      <c r="R117" s="159"/>
      <c r="S117"/>
      <c r="T117"/>
      <c r="U117"/>
      <c r="V117"/>
      <c r="W117"/>
      <c r="X117"/>
      <c r="Y117" s="119"/>
      <c r="Z117" s="132"/>
      <c r="AA117" s="118"/>
      <c r="AB117" s="17"/>
      <c r="AC117"/>
      <c r="AD117"/>
      <c r="AE117" s="118"/>
      <c r="AF117" s="18"/>
      <c r="AG117"/>
      <c r="AH117"/>
      <c r="AI117"/>
      <c r="AJ117"/>
      <c r="AK117"/>
      <c r="AL117"/>
    </row>
    <row r="118" spans="1:38" s="7" customFormat="1" x14ac:dyDescent="0.25">
      <c r="A118" s="2"/>
      <c r="E118"/>
      <c r="F118"/>
      <c r="G118" s="11"/>
      <c r="H118" s="11"/>
      <c r="I118" s="11"/>
      <c r="J118"/>
      <c r="K118"/>
      <c r="L118" s="135"/>
      <c r="N118"/>
      <c r="O118"/>
      <c r="P118"/>
      <c r="Q118" s="159"/>
      <c r="R118" s="159"/>
      <c r="S118"/>
      <c r="T118"/>
      <c r="U118"/>
      <c r="V118"/>
      <c r="W118"/>
      <c r="X118"/>
      <c r="Y118" s="119"/>
      <c r="Z118" s="132"/>
      <c r="AA118" s="118"/>
      <c r="AB118" s="17"/>
      <c r="AC118"/>
      <c r="AD118"/>
      <c r="AE118" s="118"/>
      <c r="AF118" s="18"/>
      <c r="AG118"/>
      <c r="AH118"/>
      <c r="AI118"/>
      <c r="AJ118"/>
      <c r="AK118"/>
      <c r="AL118"/>
    </row>
    <row r="119" spans="1:38" s="7" customFormat="1" x14ac:dyDescent="0.25">
      <c r="A119" s="2"/>
      <c r="E119"/>
      <c r="F119"/>
      <c r="G119" s="11"/>
      <c r="H119" s="11"/>
      <c r="I119" s="11"/>
      <c r="J119"/>
      <c r="K119"/>
      <c r="L119" s="135"/>
      <c r="N119"/>
      <c r="O119"/>
      <c r="P119"/>
      <c r="Q119" s="159"/>
      <c r="R119" s="159"/>
      <c r="S119"/>
      <c r="T119"/>
      <c r="U119"/>
      <c r="V119"/>
      <c r="W119"/>
      <c r="X119"/>
      <c r="Y119" s="119"/>
      <c r="Z119" s="132"/>
      <c r="AA119" s="118"/>
      <c r="AB119" s="17"/>
      <c r="AC119"/>
      <c r="AD119"/>
      <c r="AE119" s="118"/>
      <c r="AF119" s="18"/>
      <c r="AG119"/>
      <c r="AH119"/>
      <c r="AI119"/>
      <c r="AJ119"/>
      <c r="AK119"/>
      <c r="AL119"/>
    </row>
    <row r="120" spans="1:38" s="7" customFormat="1" x14ac:dyDescent="0.25">
      <c r="A120" s="2"/>
      <c r="E120"/>
      <c r="F120"/>
      <c r="G120" s="11"/>
      <c r="H120" s="11"/>
      <c r="I120" s="11"/>
      <c r="J120"/>
      <c r="K120"/>
      <c r="L120" s="135"/>
      <c r="N120"/>
      <c r="O120"/>
      <c r="P120"/>
      <c r="Q120" s="159"/>
      <c r="R120" s="159"/>
      <c r="S120"/>
      <c r="T120"/>
      <c r="U120"/>
      <c r="V120"/>
      <c r="W120"/>
      <c r="X120"/>
      <c r="Y120" s="119"/>
      <c r="Z120" s="132"/>
      <c r="AA120" s="118"/>
      <c r="AB120" s="17"/>
      <c r="AC120"/>
      <c r="AD120"/>
      <c r="AE120" s="118"/>
      <c r="AF120" s="18"/>
      <c r="AG120"/>
      <c r="AH120"/>
      <c r="AI120"/>
      <c r="AJ120"/>
      <c r="AK120"/>
      <c r="AL120"/>
    </row>
    <row r="121" spans="1:38" s="7" customFormat="1" x14ac:dyDescent="0.25">
      <c r="A121" s="2"/>
      <c r="E121"/>
      <c r="F121"/>
      <c r="G121" s="11"/>
      <c r="H121" s="11"/>
      <c r="I121" s="11"/>
      <c r="J121"/>
      <c r="K121"/>
      <c r="L121" s="135"/>
      <c r="N121"/>
      <c r="O121"/>
      <c r="P121"/>
      <c r="Q121" s="159"/>
      <c r="R121" s="159"/>
      <c r="S121"/>
      <c r="T121"/>
      <c r="U121"/>
      <c r="V121"/>
      <c r="W121"/>
      <c r="X121"/>
      <c r="Y121" s="119"/>
      <c r="Z121" s="132"/>
      <c r="AA121" s="118"/>
      <c r="AB121" s="17"/>
      <c r="AC121"/>
      <c r="AD121"/>
      <c r="AE121" s="118"/>
      <c r="AF121" s="18"/>
      <c r="AG121"/>
      <c r="AH121"/>
      <c r="AI121"/>
      <c r="AJ121"/>
      <c r="AK121"/>
      <c r="AL121"/>
    </row>
    <row r="122" spans="1:38" s="7" customFormat="1" x14ac:dyDescent="0.25">
      <c r="A122" s="2"/>
      <c r="E122"/>
      <c r="F122"/>
      <c r="G122" s="11"/>
      <c r="H122" s="11"/>
      <c r="I122" s="11"/>
      <c r="J122"/>
      <c r="K122"/>
      <c r="L122" s="135"/>
      <c r="N122"/>
      <c r="O122"/>
      <c r="P122"/>
      <c r="Q122" s="159"/>
      <c r="R122" s="159"/>
      <c r="S122"/>
      <c r="T122"/>
      <c r="U122"/>
      <c r="V122"/>
      <c r="W122"/>
      <c r="X122"/>
      <c r="Y122" s="119"/>
      <c r="Z122" s="132"/>
      <c r="AA122" s="118"/>
      <c r="AB122" s="17"/>
      <c r="AC122"/>
      <c r="AD122"/>
      <c r="AE122" s="118"/>
      <c r="AF122" s="18"/>
      <c r="AG122"/>
      <c r="AH122"/>
      <c r="AI122"/>
      <c r="AJ122"/>
      <c r="AK122"/>
      <c r="AL122"/>
    </row>
    <row r="123" spans="1:38" s="7" customFormat="1" x14ac:dyDescent="0.25">
      <c r="A123" s="2"/>
      <c r="E123"/>
      <c r="F123"/>
      <c r="G123" s="11"/>
      <c r="H123" s="11"/>
      <c r="I123" s="11"/>
      <c r="J123"/>
      <c r="K123"/>
      <c r="L123" s="135"/>
      <c r="N123"/>
      <c r="O123"/>
      <c r="P123"/>
      <c r="Q123" s="159"/>
      <c r="R123" s="159"/>
      <c r="S123"/>
      <c r="T123"/>
      <c r="U123"/>
      <c r="V123"/>
      <c r="W123"/>
      <c r="X123"/>
      <c r="Y123" s="119"/>
      <c r="Z123" s="132"/>
      <c r="AA123" s="118"/>
      <c r="AB123" s="17"/>
      <c r="AC123"/>
      <c r="AD123"/>
      <c r="AE123" s="118"/>
      <c r="AF123" s="18"/>
      <c r="AG123"/>
      <c r="AH123"/>
      <c r="AI123"/>
      <c r="AJ123"/>
      <c r="AK123"/>
      <c r="AL123"/>
    </row>
    <row r="124" spans="1:38" s="7" customFormat="1" x14ac:dyDescent="0.25">
      <c r="A124" s="2"/>
      <c r="E124"/>
      <c r="F124"/>
      <c r="G124" s="11"/>
      <c r="H124" s="11"/>
      <c r="I124" s="11"/>
      <c r="J124"/>
      <c r="K124"/>
      <c r="L124" s="135"/>
      <c r="N124"/>
      <c r="O124"/>
      <c r="P124"/>
      <c r="Q124" s="159"/>
      <c r="R124" s="159"/>
      <c r="S124"/>
      <c r="T124"/>
      <c r="U124"/>
      <c r="V124"/>
      <c r="W124"/>
      <c r="X124"/>
      <c r="Y124" s="119"/>
      <c r="Z124" s="132"/>
      <c r="AA124" s="118"/>
      <c r="AB124" s="17"/>
      <c r="AC124"/>
      <c r="AD124"/>
      <c r="AE124" s="118"/>
      <c r="AF124" s="18"/>
      <c r="AG124"/>
      <c r="AH124"/>
      <c r="AI124"/>
      <c r="AJ124"/>
      <c r="AK124"/>
      <c r="AL124"/>
    </row>
    <row r="125" spans="1:38" s="7" customFormat="1" x14ac:dyDescent="0.25">
      <c r="A125" s="2"/>
      <c r="E125"/>
      <c r="F125"/>
      <c r="G125" s="11"/>
      <c r="H125" s="11"/>
      <c r="I125" s="11"/>
      <c r="J125"/>
      <c r="K125"/>
      <c r="L125" s="135"/>
      <c r="N125"/>
      <c r="O125"/>
      <c r="P125"/>
      <c r="Q125" s="159"/>
      <c r="R125" s="159"/>
      <c r="S125"/>
      <c r="T125"/>
      <c r="U125"/>
      <c r="V125"/>
      <c r="W125"/>
      <c r="X125"/>
      <c r="Y125" s="119"/>
      <c r="Z125" s="132"/>
      <c r="AA125" s="118"/>
      <c r="AB125" s="17"/>
      <c r="AC125"/>
      <c r="AD125"/>
      <c r="AE125" s="118"/>
      <c r="AF125" s="18"/>
      <c r="AG125"/>
      <c r="AH125"/>
      <c r="AI125"/>
      <c r="AJ125"/>
      <c r="AK125"/>
      <c r="AL125"/>
    </row>
    <row r="126" spans="1:38" s="7" customFormat="1" x14ac:dyDescent="0.25">
      <c r="A126" s="2"/>
      <c r="E126"/>
      <c r="F126"/>
      <c r="G126" s="11"/>
      <c r="H126" s="11"/>
      <c r="I126" s="11"/>
      <c r="J126"/>
      <c r="K126"/>
      <c r="L126" s="135"/>
      <c r="N126"/>
      <c r="O126"/>
      <c r="P126"/>
      <c r="Q126" s="159"/>
      <c r="R126" s="159"/>
      <c r="S126"/>
      <c r="T126"/>
      <c r="U126"/>
      <c r="V126"/>
      <c r="W126"/>
      <c r="X126"/>
      <c r="Y126" s="119"/>
      <c r="Z126" s="132"/>
      <c r="AA126" s="118"/>
      <c r="AB126" s="17"/>
      <c r="AC126"/>
      <c r="AD126"/>
      <c r="AE126" s="118"/>
      <c r="AF126" s="18"/>
      <c r="AG126"/>
      <c r="AH126"/>
      <c r="AI126"/>
      <c r="AJ126"/>
      <c r="AK126"/>
      <c r="AL126"/>
    </row>
    <row r="127" spans="1:38" s="7" customFormat="1" x14ac:dyDescent="0.25">
      <c r="A127" s="2"/>
      <c r="E127"/>
      <c r="F127"/>
      <c r="G127" s="11"/>
      <c r="H127" s="11"/>
      <c r="I127" s="11"/>
      <c r="J127"/>
      <c r="K127"/>
      <c r="L127" s="135"/>
      <c r="N127"/>
      <c r="O127"/>
      <c r="P127"/>
      <c r="Q127" s="159"/>
      <c r="R127" s="159"/>
      <c r="S127"/>
      <c r="T127"/>
      <c r="U127"/>
      <c r="V127"/>
      <c r="W127"/>
      <c r="X127"/>
      <c r="Y127" s="119"/>
      <c r="Z127" s="132"/>
      <c r="AA127" s="118"/>
      <c r="AB127" s="17"/>
      <c r="AC127"/>
      <c r="AD127"/>
      <c r="AE127" s="118"/>
      <c r="AF127" s="18"/>
      <c r="AG127"/>
      <c r="AH127"/>
      <c r="AI127"/>
      <c r="AJ127"/>
      <c r="AK127"/>
      <c r="AL127"/>
    </row>
    <row r="128" spans="1:38" s="7" customFormat="1" x14ac:dyDescent="0.25">
      <c r="A128" s="2"/>
      <c r="E128"/>
      <c r="F128"/>
      <c r="G128" s="11"/>
      <c r="H128" s="11"/>
      <c r="I128" s="11"/>
      <c r="J128"/>
      <c r="K128"/>
      <c r="L128" s="135"/>
      <c r="N128"/>
      <c r="O128"/>
      <c r="P128"/>
      <c r="Q128" s="159"/>
      <c r="R128" s="159"/>
      <c r="S128"/>
      <c r="T128"/>
      <c r="U128"/>
      <c r="V128"/>
      <c r="W128"/>
      <c r="X128"/>
      <c r="Y128" s="119"/>
      <c r="Z128" s="132"/>
      <c r="AA128" s="118"/>
      <c r="AB128" s="17"/>
      <c r="AC128"/>
      <c r="AD128"/>
      <c r="AE128" s="118"/>
      <c r="AF128" s="18"/>
      <c r="AG128"/>
      <c r="AH128"/>
      <c r="AI128"/>
      <c r="AJ128"/>
      <c r="AK128"/>
      <c r="AL128"/>
    </row>
    <row r="129" spans="1:38" s="7" customFormat="1" x14ac:dyDescent="0.25">
      <c r="A129" s="2"/>
      <c r="E129"/>
      <c r="F129"/>
      <c r="G129" s="11"/>
      <c r="H129" s="11"/>
      <c r="I129" s="11"/>
      <c r="J129"/>
      <c r="K129"/>
      <c r="L129" s="135"/>
      <c r="N129"/>
      <c r="O129"/>
      <c r="P129"/>
      <c r="Q129" s="159"/>
      <c r="R129" s="159"/>
      <c r="S129"/>
      <c r="T129"/>
      <c r="U129"/>
      <c r="V129"/>
      <c r="W129"/>
      <c r="X129"/>
      <c r="Y129" s="119"/>
      <c r="Z129" s="132"/>
      <c r="AA129" s="118"/>
      <c r="AB129" s="17"/>
      <c r="AC129"/>
      <c r="AD129"/>
      <c r="AE129" s="118"/>
      <c r="AF129" s="18"/>
      <c r="AG129"/>
      <c r="AH129"/>
      <c r="AI129"/>
      <c r="AJ129"/>
      <c r="AK129"/>
      <c r="AL129"/>
    </row>
    <row r="130" spans="1:38" s="7" customFormat="1" x14ac:dyDescent="0.25">
      <c r="A130" s="2"/>
      <c r="E130"/>
      <c r="F130"/>
      <c r="G130" s="11"/>
      <c r="H130" s="11"/>
      <c r="I130" s="11"/>
      <c r="J130"/>
      <c r="K130"/>
      <c r="L130" s="135"/>
      <c r="N130"/>
      <c r="O130"/>
      <c r="P130"/>
      <c r="Q130" s="159"/>
      <c r="R130" s="159"/>
      <c r="S130"/>
      <c r="T130"/>
      <c r="U130"/>
      <c r="V130"/>
      <c r="W130"/>
      <c r="X130"/>
      <c r="Y130" s="119"/>
      <c r="Z130" s="132"/>
      <c r="AA130" s="118"/>
      <c r="AB130" s="17"/>
      <c r="AC130"/>
      <c r="AD130"/>
      <c r="AE130" s="118"/>
      <c r="AF130" s="18"/>
      <c r="AG130"/>
      <c r="AH130"/>
      <c r="AI130"/>
      <c r="AJ130"/>
      <c r="AK130"/>
      <c r="AL130"/>
    </row>
    <row r="131" spans="1:38" s="7" customFormat="1" x14ac:dyDescent="0.25">
      <c r="A131" s="2"/>
      <c r="E131"/>
      <c r="F131"/>
      <c r="G131" s="11"/>
      <c r="H131" s="11"/>
      <c r="I131" s="11"/>
      <c r="J131"/>
      <c r="K131"/>
      <c r="L131" s="135"/>
      <c r="N131"/>
      <c r="O131"/>
      <c r="P131"/>
      <c r="Q131" s="159"/>
      <c r="R131" s="159"/>
      <c r="S131"/>
      <c r="T131"/>
      <c r="U131"/>
      <c r="V131"/>
      <c r="W131"/>
      <c r="X131"/>
      <c r="Y131" s="119"/>
      <c r="Z131" s="132"/>
      <c r="AA131" s="118"/>
      <c r="AB131" s="17"/>
      <c r="AC131"/>
      <c r="AD131"/>
      <c r="AE131" s="118"/>
      <c r="AF131" s="18"/>
      <c r="AG131"/>
      <c r="AH131"/>
      <c r="AI131"/>
      <c r="AJ131"/>
      <c r="AK131"/>
      <c r="AL131"/>
    </row>
    <row r="132" spans="1:38" s="7" customFormat="1" x14ac:dyDescent="0.25">
      <c r="A132" s="2"/>
      <c r="E132"/>
      <c r="F132"/>
      <c r="G132" s="11"/>
      <c r="H132" s="11"/>
      <c r="I132" s="11"/>
      <c r="J132"/>
      <c r="K132"/>
      <c r="L132" s="135"/>
      <c r="N132"/>
      <c r="O132"/>
      <c r="P132"/>
      <c r="Q132" s="159"/>
      <c r="R132" s="159"/>
      <c r="S132"/>
      <c r="T132"/>
      <c r="U132"/>
      <c r="V132"/>
      <c r="W132"/>
      <c r="X132"/>
      <c r="Y132" s="119"/>
      <c r="Z132" s="132"/>
      <c r="AA132" s="118"/>
      <c r="AB132" s="17"/>
      <c r="AC132"/>
      <c r="AD132"/>
      <c r="AE132" s="118"/>
      <c r="AF132" s="18"/>
      <c r="AG132"/>
      <c r="AH132"/>
      <c r="AI132"/>
      <c r="AJ132"/>
      <c r="AK132"/>
      <c r="AL132"/>
    </row>
    <row r="133" spans="1:38" s="7" customFormat="1" x14ac:dyDescent="0.25">
      <c r="A133" s="2"/>
      <c r="E133"/>
      <c r="F133"/>
      <c r="G133" s="11"/>
      <c r="H133" s="11"/>
      <c r="I133" s="11"/>
      <c r="J133"/>
      <c r="K133"/>
      <c r="L133" s="135"/>
      <c r="N133"/>
      <c r="O133"/>
      <c r="P133"/>
      <c r="Q133" s="159"/>
      <c r="R133" s="159"/>
      <c r="S133"/>
      <c r="T133"/>
      <c r="U133"/>
      <c r="V133"/>
      <c r="W133"/>
      <c r="X133"/>
      <c r="Y133" s="119"/>
      <c r="Z133" s="132"/>
      <c r="AA133" s="118"/>
      <c r="AB133" s="17"/>
      <c r="AC133"/>
      <c r="AD133"/>
      <c r="AE133" s="118"/>
      <c r="AF133" s="18"/>
      <c r="AG133"/>
      <c r="AH133"/>
      <c r="AI133"/>
      <c r="AJ133"/>
      <c r="AK133"/>
      <c r="AL133"/>
    </row>
    <row r="134" spans="1:38" s="7" customFormat="1" x14ac:dyDescent="0.25">
      <c r="A134" s="2"/>
      <c r="E134"/>
      <c r="F134"/>
      <c r="G134" s="11"/>
      <c r="H134" s="11"/>
      <c r="I134" s="11"/>
      <c r="J134"/>
      <c r="K134"/>
      <c r="L134" s="135"/>
      <c r="N134"/>
      <c r="O134"/>
      <c r="P134"/>
      <c r="Q134" s="159"/>
      <c r="R134" s="159"/>
      <c r="S134"/>
      <c r="T134"/>
      <c r="U134"/>
      <c r="V134"/>
      <c r="W134"/>
      <c r="X134"/>
      <c r="Y134" s="119"/>
      <c r="Z134" s="132"/>
      <c r="AA134" s="118"/>
      <c r="AB134" s="17"/>
      <c r="AC134"/>
      <c r="AD134"/>
      <c r="AE134" s="118"/>
      <c r="AF134" s="18"/>
      <c r="AG134"/>
      <c r="AH134"/>
      <c r="AI134"/>
      <c r="AJ134"/>
      <c r="AK134"/>
      <c r="AL134"/>
    </row>
    <row r="135" spans="1:38" s="7" customFormat="1" x14ac:dyDescent="0.25">
      <c r="A135" s="2"/>
      <c r="E135"/>
      <c r="F135"/>
      <c r="G135" s="11"/>
      <c r="H135" s="11"/>
      <c r="I135" s="11"/>
      <c r="J135"/>
      <c r="K135"/>
      <c r="L135" s="135"/>
      <c r="N135"/>
      <c r="O135"/>
      <c r="P135"/>
      <c r="Q135" s="159"/>
      <c r="R135" s="159"/>
      <c r="S135"/>
      <c r="T135"/>
      <c r="U135"/>
      <c r="V135"/>
      <c r="W135"/>
      <c r="X135"/>
      <c r="Y135" s="119"/>
      <c r="Z135" s="132"/>
      <c r="AA135" s="118"/>
      <c r="AB135" s="17"/>
      <c r="AC135"/>
      <c r="AD135"/>
      <c r="AE135" s="118"/>
      <c r="AF135" s="18"/>
      <c r="AG135"/>
      <c r="AH135"/>
      <c r="AI135"/>
      <c r="AJ135"/>
      <c r="AK135"/>
      <c r="AL135"/>
    </row>
    <row r="136" spans="1:38" s="7" customFormat="1" x14ac:dyDescent="0.25">
      <c r="A136" s="2"/>
      <c r="E136"/>
      <c r="F136"/>
      <c r="G136" s="11"/>
      <c r="H136" s="11"/>
      <c r="I136" s="11"/>
      <c r="J136"/>
      <c r="K136"/>
      <c r="L136" s="135"/>
      <c r="N136"/>
      <c r="O136"/>
      <c r="P136"/>
      <c r="Q136" s="159"/>
      <c r="R136" s="159"/>
      <c r="S136"/>
      <c r="T136"/>
      <c r="U136"/>
      <c r="V136"/>
      <c r="W136"/>
      <c r="X136"/>
      <c r="Y136" s="119"/>
      <c r="Z136" s="132"/>
      <c r="AA136" s="118"/>
      <c r="AB136" s="17"/>
      <c r="AC136"/>
      <c r="AD136"/>
      <c r="AE136" s="118"/>
      <c r="AF136" s="18"/>
      <c r="AG136"/>
      <c r="AH136"/>
      <c r="AI136"/>
      <c r="AJ136"/>
      <c r="AK136"/>
      <c r="AL136"/>
    </row>
    <row r="137" spans="1:38" s="7" customFormat="1" x14ac:dyDescent="0.25">
      <c r="A137" s="2"/>
      <c r="E137"/>
      <c r="F137"/>
      <c r="G137" s="11"/>
      <c r="H137" s="11"/>
      <c r="I137" s="11"/>
      <c r="J137"/>
      <c r="K137"/>
      <c r="L137" s="135"/>
      <c r="N137"/>
      <c r="O137"/>
      <c r="P137"/>
      <c r="Q137" s="159"/>
      <c r="R137" s="159"/>
      <c r="S137"/>
      <c r="T137"/>
      <c r="U137"/>
      <c r="V137"/>
      <c r="W137"/>
      <c r="X137"/>
      <c r="Y137" s="119"/>
      <c r="Z137" s="132"/>
      <c r="AA137" s="118"/>
      <c r="AB137" s="17"/>
      <c r="AC137"/>
      <c r="AD137"/>
      <c r="AE137" s="118"/>
      <c r="AF137" s="18"/>
      <c r="AG137"/>
      <c r="AH137"/>
      <c r="AI137"/>
      <c r="AJ137"/>
      <c r="AK137"/>
      <c r="AL137"/>
    </row>
    <row r="138" spans="1:38" s="7" customFormat="1" x14ac:dyDescent="0.25">
      <c r="A138" s="2"/>
      <c r="E138"/>
      <c r="F138"/>
      <c r="G138" s="11"/>
      <c r="H138" s="11"/>
      <c r="I138" s="11"/>
      <c r="J138"/>
      <c r="K138"/>
      <c r="L138" s="135"/>
      <c r="N138"/>
      <c r="O138"/>
      <c r="P138"/>
      <c r="Q138" s="159"/>
      <c r="R138" s="159"/>
      <c r="S138"/>
      <c r="T138"/>
      <c r="U138"/>
      <c r="V138"/>
      <c r="W138"/>
      <c r="X138"/>
      <c r="Y138" s="119"/>
      <c r="Z138" s="132"/>
      <c r="AA138" s="118"/>
      <c r="AB138" s="17"/>
      <c r="AC138"/>
      <c r="AD138"/>
      <c r="AE138" s="118"/>
      <c r="AF138" s="18"/>
      <c r="AG138"/>
      <c r="AH138"/>
      <c r="AI138"/>
      <c r="AJ138"/>
      <c r="AK138"/>
      <c r="AL138"/>
    </row>
    <row r="139" spans="1:38" s="7" customFormat="1" x14ac:dyDescent="0.25">
      <c r="A139" s="2"/>
      <c r="E139"/>
      <c r="F139"/>
      <c r="G139" s="11"/>
      <c r="H139" s="11"/>
      <c r="I139" s="11"/>
      <c r="J139"/>
      <c r="K139"/>
      <c r="L139" s="135"/>
      <c r="N139"/>
      <c r="O139"/>
      <c r="P139"/>
      <c r="Q139" s="159"/>
      <c r="R139" s="159"/>
      <c r="S139"/>
      <c r="T139"/>
      <c r="U139"/>
      <c r="V139"/>
      <c r="W139"/>
      <c r="X139"/>
      <c r="Y139" s="119"/>
      <c r="Z139" s="132"/>
      <c r="AA139" s="118"/>
      <c r="AB139" s="17"/>
      <c r="AC139"/>
      <c r="AD139"/>
      <c r="AE139" s="118"/>
      <c r="AF139" s="18"/>
      <c r="AG139"/>
      <c r="AH139"/>
      <c r="AI139"/>
      <c r="AJ139"/>
      <c r="AK139"/>
      <c r="AL139"/>
    </row>
    <row r="140" spans="1:38" s="7" customFormat="1" x14ac:dyDescent="0.25">
      <c r="A140" s="2"/>
      <c r="E140"/>
      <c r="F140"/>
      <c r="G140" s="11"/>
      <c r="H140" s="11"/>
      <c r="I140" s="11"/>
      <c r="J140"/>
      <c r="K140"/>
      <c r="L140" s="135"/>
      <c r="N140"/>
      <c r="O140"/>
      <c r="P140"/>
      <c r="Q140" s="159"/>
      <c r="R140" s="159"/>
      <c r="S140"/>
      <c r="T140"/>
      <c r="U140"/>
      <c r="V140"/>
      <c r="W140"/>
      <c r="X140"/>
      <c r="Y140" s="119"/>
      <c r="Z140" s="132"/>
      <c r="AA140" s="118"/>
      <c r="AB140" s="17"/>
      <c r="AC140"/>
      <c r="AD140"/>
      <c r="AE140" s="118"/>
      <c r="AF140" s="18"/>
      <c r="AG140"/>
      <c r="AH140"/>
      <c r="AI140"/>
      <c r="AJ140"/>
      <c r="AK140"/>
      <c r="AL140"/>
    </row>
    <row r="141" spans="1:38" s="7" customFormat="1" x14ac:dyDescent="0.25">
      <c r="A141" s="2"/>
      <c r="E141"/>
      <c r="F141"/>
      <c r="G141" s="11"/>
      <c r="H141" s="11"/>
      <c r="I141" s="11"/>
      <c r="J141"/>
      <c r="K141"/>
      <c r="L141" s="135"/>
      <c r="N141"/>
      <c r="O141"/>
      <c r="P141"/>
      <c r="Q141" s="159"/>
      <c r="R141" s="159"/>
      <c r="S141"/>
      <c r="T141"/>
      <c r="U141"/>
      <c r="V141"/>
      <c r="W141"/>
      <c r="X141"/>
      <c r="Y141" s="119"/>
      <c r="Z141" s="132"/>
      <c r="AA141" s="118"/>
      <c r="AB141" s="17"/>
      <c r="AC141"/>
      <c r="AD141"/>
      <c r="AE141" s="118"/>
      <c r="AF141" s="18"/>
      <c r="AG141"/>
      <c r="AH141"/>
      <c r="AI141"/>
      <c r="AJ141"/>
      <c r="AK141"/>
      <c r="AL141"/>
    </row>
    <row r="142" spans="1:38" s="7" customFormat="1" x14ac:dyDescent="0.25">
      <c r="A142" s="2"/>
      <c r="E142"/>
      <c r="F142"/>
      <c r="G142" s="11"/>
      <c r="H142" s="11"/>
      <c r="I142" s="11"/>
      <c r="J142"/>
      <c r="K142"/>
      <c r="L142" s="135"/>
      <c r="N142"/>
      <c r="O142"/>
      <c r="P142"/>
      <c r="Q142" s="159"/>
      <c r="R142" s="159"/>
      <c r="S142"/>
      <c r="T142"/>
      <c r="U142"/>
      <c r="V142"/>
      <c r="W142"/>
      <c r="X142"/>
      <c r="Y142" s="119"/>
      <c r="Z142" s="132"/>
      <c r="AA142" s="118"/>
      <c r="AB142" s="17"/>
      <c r="AC142"/>
      <c r="AD142"/>
      <c r="AE142" s="118"/>
      <c r="AF142" s="18"/>
      <c r="AG142"/>
      <c r="AH142"/>
      <c r="AI142"/>
      <c r="AJ142"/>
      <c r="AK142"/>
      <c r="AL142"/>
    </row>
    <row r="143" spans="1:38" s="7" customFormat="1" x14ac:dyDescent="0.25">
      <c r="A143" s="2"/>
      <c r="E143"/>
      <c r="F143"/>
      <c r="G143" s="11"/>
      <c r="H143" s="11"/>
      <c r="I143" s="11"/>
      <c r="J143"/>
      <c r="K143"/>
      <c r="L143" s="135"/>
      <c r="N143"/>
      <c r="O143"/>
      <c r="P143"/>
      <c r="Q143" s="159"/>
      <c r="R143" s="159"/>
      <c r="S143"/>
      <c r="T143"/>
      <c r="U143"/>
      <c r="V143"/>
      <c r="W143"/>
      <c r="X143"/>
      <c r="Y143" s="119"/>
      <c r="Z143" s="132"/>
      <c r="AA143" s="118"/>
      <c r="AB143" s="17"/>
      <c r="AC143"/>
      <c r="AD143"/>
      <c r="AE143" s="118"/>
      <c r="AF143" s="18"/>
      <c r="AG143"/>
      <c r="AH143"/>
      <c r="AI143"/>
      <c r="AJ143"/>
      <c r="AK143"/>
      <c r="AL143"/>
    </row>
    <row r="144" spans="1:38" s="7" customFormat="1" x14ac:dyDescent="0.25">
      <c r="A144" s="2"/>
      <c r="E144"/>
      <c r="F144"/>
      <c r="G144" s="11"/>
      <c r="H144" s="11"/>
      <c r="I144" s="11"/>
      <c r="J144"/>
      <c r="K144"/>
      <c r="L144" s="135"/>
      <c r="N144"/>
      <c r="O144"/>
      <c r="P144"/>
      <c r="Q144" s="159"/>
      <c r="R144" s="159"/>
      <c r="S144"/>
      <c r="T144"/>
      <c r="U144"/>
      <c r="V144"/>
      <c r="W144"/>
      <c r="X144"/>
      <c r="Y144" s="119"/>
      <c r="Z144" s="132"/>
      <c r="AA144" s="118"/>
      <c r="AB144" s="17"/>
      <c r="AC144"/>
      <c r="AD144"/>
      <c r="AE144" s="118"/>
      <c r="AF144" s="18"/>
      <c r="AG144"/>
      <c r="AH144"/>
      <c r="AI144"/>
      <c r="AJ144"/>
      <c r="AK144"/>
      <c r="AL144"/>
    </row>
    <row r="145" spans="1:38" s="7" customFormat="1" x14ac:dyDescent="0.25">
      <c r="A145" s="2"/>
      <c r="E145"/>
      <c r="F145"/>
      <c r="G145" s="11"/>
      <c r="H145" s="11"/>
      <c r="I145" s="11"/>
      <c r="J145"/>
      <c r="K145"/>
      <c r="L145" s="135"/>
      <c r="N145"/>
      <c r="O145"/>
      <c r="P145"/>
      <c r="Q145" s="159"/>
      <c r="R145" s="159"/>
      <c r="S145"/>
      <c r="T145"/>
      <c r="U145"/>
      <c r="V145"/>
      <c r="W145"/>
      <c r="X145"/>
      <c r="Y145" s="119"/>
      <c r="Z145" s="132"/>
      <c r="AA145" s="118"/>
      <c r="AB145" s="17"/>
      <c r="AC145"/>
      <c r="AD145"/>
      <c r="AE145" s="118"/>
      <c r="AF145" s="18"/>
      <c r="AG145"/>
      <c r="AH145"/>
      <c r="AI145"/>
      <c r="AJ145"/>
      <c r="AK145"/>
      <c r="AL145"/>
    </row>
    <row r="146" spans="1:38" s="7" customFormat="1" x14ac:dyDescent="0.25">
      <c r="A146" s="2"/>
      <c r="E146"/>
      <c r="F146"/>
      <c r="G146" s="11"/>
      <c r="H146" s="11"/>
      <c r="I146" s="11"/>
      <c r="J146"/>
      <c r="K146"/>
      <c r="L146" s="135"/>
      <c r="N146"/>
      <c r="O146"/>
      <c r="P146"/>
      <c r="Q146" s="159"/>
      <c r="R146" s="159"/>
      <c r="S146"/>
      <c r="T146"/>
      <c r="U146"/>
      <c r="V146"/>
      <c r="W146"/>
      <c r="X146"/>
      <c r="Y146" s="119"/>
      <c r="Z146" s="132"/>
      <c r="AA146" s="118"/>
      <c r="AB146" s="17"/>
      <c r="AC146"/>
      <c r="AD146"/>
      <c r="AE146" s="118"/>
      <c r="AF146" s="18"/>
      <c r="AG146"/>
      <c r="AH146"/>
      <c r="AI146"/>
      <c r="AJ146"/>
      <c r="AK146"/>
      <c r="AL146"/>
    </row>
    <row r="147" spans="1:38" s="7" customFormat="1" x14ac:dyDescent="0.25">
      <c r="A147" s="2"/>
      <c r="E147"/>
      <c r="F147"/>
      <c r="G147" s="11"/>
      <c r="H147" s="11"/>
      <c r="I147" s="11"/>
      <c r="J147"/>
      <c r="K147"/>
      <c r="L147" s="135"/>
      <c r="N147"/>
      <c r="O147"/>
      <c r="P147"/>
      <c r="Q147" s="159"/>
      <c r="R147" s="159"/>
      <c r="S147"/>
      <c r="T147"/>
      <c r="U147"/>
      <c r="V147"/>
      <c r="W147"/>
      <c r="X147"/>
      <c r="Y147" s="119"/>
      <c r="Z147" s="132"/>
      <c r="AA147" s="118"/>
      <c r="AB147" s="17"/>
      <c r="AC147"/>
      <c r="AD147"/>
      <c r="AE147" s="118"/>
      <c r="AF147" s="18"/>
      <c r="AG147"/>
      <c r="AH147"/>
      <c r="AI147"/>
      <c r="AJ147"/>
      <c r="AK147"/>
      <c r="AL147"/>
    </row>
    <row r="148" spans="1:38" s="7" customFormat="1" x14ac:dyDescent="0.25">
      <c r="A148" s="2"/>
      <c r="E148"/>
      <c r="F148"/>
      <c r="G148" s="11"/>
      <c r="H148" s="11"/>
      <c r="I148" s="11"/>
      <c r="J148"/>
      <c r="K148"/>
      <c r="L148" s="135"/>
      <c r="N148"/>
      <c r="O148"/>
      <c r="P148"/>
      <c r="Q148" s="159"/>
      <c r="R148" s="159"/>
      <c r="S148"/>
      <c r="T148"/>
      <c r="U148"/>
      <c r="V148"/>
      <c r="W148"/>
      <c r="X148"/>
      <c r="Y148" s="119"/>
      <c r="Z148" s="132"/>
      <c r="AA148" s="118"/>
      <c r="AB148" s="17"/>
      <c r="AC148"/>
      <c r="AD148"/>
      <c r="AE148" s="118"/>
      <c r="AF148" s="18"/>
      <c r="AG148"/>
      <c r="AH148"/>
      <c r="AI148"/>
      <c r="AJ148"/>
      <c r="AK148"/>
      <c r="AL148"/>
    </row>
    <row r="149" spans="1:38" s="7" customFormat="1" x14ac:dyDescent="0.25">
      <c r="A149" s="2"/>
      <c r="E149"/>
      <c r="F149"/>
      <c r="G149" s="11"/>
      <c r="H149" s="11"/>
      <c r="I149" s="11"/>
      <c r="J149"/>
      <c r="K149"/>
      <c r="L149" s="135"/>
      <c r="N149"/>
      <c r="O149"/>
      <c r="P149"/>
      <c r="Q149" s="159"/>
      <c r="R149" s="159"/>
      <c r="S149"/>
      <c r="T149"/>
      <c r="U149"/>
      <c r="V149"/>
      <c r="W149"/>
      <c r="X149"/>
      <c r="Y149" s="119"/>
      <c r="Z149" s="132"/>
      <c r="AA149" s="118"/>
      <c r="AB149" s="17"/>
      <c r="AC149"/>
      <c r="AD149"/>
      <c r="AE149" s="118"/>
      <c r="AF149" s="18"/>
      <c r="AG149"/>
      <c r="AH149"/>
      <c r="AI149"/>
      <c r="AJ149"/>
      <c r="AK149"/>
      <c r="AL149"/>
    </row>
    <row r="150" spans="1:38" s="7" customFormat="1" x14ac:dyDescent="0.25">
      <c r="A150" s="2"/>
      <c r="E150"/>
      <c r="F150"/>
      <c r="G150" s="11"/>
      <c r="H150" s="11"/>
      <c r="I150" s="11"/>
      <c r="J150"/>
      <c r="K150"/>
      <c r="L150" s="135"/>
      <c r="N150"/>
      <c r="O150"/>
      <c r="P150"/>
      <c r="Q150" s="159"/>
      <c r="R150" s="159"/>
      <c r="S150"/>
      <c r="T150"/>
      <c r="U150"/>
      <c r="V150"/>
      <c r="W150"/>
      <c r="X150"/>
      <c r="Y150" s="119"/>
      <c r="Z150" s="132"/>
      <c r="AA150" s="118"/>
      <c r="AB150" s="17"/>
      <c r="AC150"/>
      <c r="AD150"/>
      <c r="AE150" s="118"/>
      <c r="AF150" s="18"/>
      <c r="AG150"/>
      <c r="AH150"/>
      <c r="AI150"/>
      <c r="AJ150"/>
      <c r="AK150"/>
      <c r="AL150"/>
    </row>
    <row r="151" spans="1:38" s="7" customFormat="1" x14ac:dyDescent="0.25">
      <c r="A151" s="2"/>
      <c r="E151"/>
      <c r="F151"/>
      <c r="G151" s="11"/>
      <c r="H151" s="11"/>
      <c r="I151" s="11"/>
      <c r="J151"/>
      <c r="K151"/>
      <c r="L151" s="135"/>
      <c r="N151"/>
      <c r="O151"/>
      <c r="P151"/>
      <c r="Q151" s="159"/>
      <c r="R151" s="159"/>
      <c r="S151"/>
      <c r="T151"/>
      <c r="U151"/>
      <c r="V151"/>
      <c r="W151"/>
      <c r="X151"/>
      <c r="Y151" s="119"/>
      <c r="Z151" s="132"/>
      <c r="AA151" s="118"/>
      <c r="AB151" s="17"/>
      <c r="AC151"/>
      <c r="AD151"/>
      <c r="AE151" s="118"/>
      <c r="AF151" s="18"/>
      <c r="AG151"/>
      <c r="AH151"/>
      <c r="AI151"/>
      <c r="AJ151"/>
      <c r="AK151"/>
      <c r="AL151"/>
    </row>
    <row r="152" spans="1:38" s="7" customFormat="1" x14ac:dyDescent="0.25">
      <c r="A152" s="2"/>
      <c r="E152"/>
      <c r="F152"/>
      <c r="G152" s="11"/>
      <c r="H152" s="11"/>
      <c r="I152" s="11"/>
      <c r="J152"/>
      <c r="K152"/>
      <c r="L152" s="135"/>
      <c r="N152"/>
      <c r="O152"/>
      <c r="P152"/>
      <c r="Q152" s="159"/>
      <c r="R152" s="159"/>
      <c r="S152"/>
      <c r="T152"/>
      <c r="U152"/>
      <c r="V152"/>
      <c r="W152"/>
      <c r="X152"/>
      <c r="Y152" s="119"/>
      <c r="Z152" s="132"/>
      <c r="AA152" s="118"/>
      <c r="AB152" s="17"/>
      <c r="AC152"/>
      <c r="AD152"/>
      <c r="AE152" s="118"/>
      <c r="AF152" s="18"/>
      <c r="AG152"/>
      <c r="AH152"/>
      <c r="AI152"/>
      <c r="AJ152"/>
      <c r="AK152"/>
      <c r="AL152"/>
    </row>
    <row r="153" spans="1:38" s="7" customFormat="1" x14ac:dyDescent="0.25">
      <c r="A153" s="2"/>
      <c r="E153"/>
      <c r="F153"/>
      <c r="G153" s="11"/>
      <c r="H153" s="11"/>
      <c r="I153" s="11"/>
      <c r="J153"/>
      <c r="K153"/>
      <c r="L153" s="135"/>
      <c r="N153"/>
      <c r="O153"/>
      <c r="P153"/>
      <c r="Q153" s="159"/>
      <c r="R153" s="159"/>
      <c r="S153"/>
      <c r="T153"/>
      <c r="U153"/>
      <c r="V153"/>
      <c r="W153"/>
      <c r="X153"/>
      <c r="Y153" s="119"/>
      <c r="Z153" s="132"/>
      <c r="AA153" s="118"/>
      <c r="AB153" s="17"/>
      <c r="AC153"/>
      <c r="AD153"/>
      <c r="AE153" s="118"/>
      <c r="AF153" s="18"/>
      <c r="AG153"/>
      <c r="AH153"/>
      <c r="AI153"/>
      <c r="AJ153"/>
      <c r="AK153"/>
      <c r="AL153"/>
    </row>
    <row r="154" spans="1:38" s="7" customFormat="1" x14ac:dyDescent="0.25">
      <c r="A154" s="2"/>
      <c r="E154"/>
      <c r="F154"/>
      <c r="G154" s="11"/>
      <c r="H154" s="11"/>
      <c r="I154" s="11"/>
      <c r="J154"/>
      <c r="K154"/>
      <c r="L154" s="135"/>
      <c r="N154"/>
      <c r="O154"/>
      <c r="P154"/>
      <c r="Q154" s="159"/>
      <c r="R154" s="159"/>
      <c r="S154"/>
      <c r="T154"/>
      <c r="U154"/>
      <c r="V154"/>
      <c r="W154"/>
      <c r="X154"/>
      <c r="Y154" s="119"/>
      <c r="Z154" s="132"/>
      <c r="AA154" s="118"/>
      <c r="AB154" s="17"/>
      <c r="AC154"/>
      <c r="AD154"/>
      <c r="AE154" s="118"/>
      <c r="AF154" s="18"/>
      <c r="AG154"/>
      <c r="AH154"/>
      <c r="AI154"/>
      <c r="AJ154"/>
      <c r="AK154"/>
      <c r="AL154"/>
    </row>
    <row r="155" spans="1:38" s="7" customFormat="1" x14ac:dyDescent="0.25">
      <c r="A155" s="2"/>
      <c r="E155"/>
      <c r="F155"/>
      <c r="G155" s="11"/>
      <c r="H155" s="11"/>
      <c r="I155" s="11"/>
      <c r="J155"/>
      <c r="K155"/>
      <c r="L155" s="135"/>
      <c r="N155"/>
      <c r="O155"/>
      <c r="P155"/>
      <c r="Q155" s="159"/>
      <c r="R155" s="159"/>
      <c r="S155"/>
      <c r="T155"/>
      <c r="U155"/>
      <c r="V155"/>
      <c r="W155"/>
      <c r="X155"/>
      <c r="Y155" s="119"/>
      <c r="Z155" s="132"/>
      <c r="AA155" s="118"/>
      <c r="AB155" s="17"/>
      <c r="AC155"/>
      <c r="AD155"/>
      <c r="AE155" s="118"/>
      <c r="AF155" s="18"/>
      <c r="AG155"/>
      <c r="AH155"/>
      <c r="AI155"/>
      <c r="AJ155"/>
      <c r="AK155"/>
      <c r="AL155"/>
    </row>
    <row r="156" spans="1:38" s="7" customFormat="1" x14ac:dyDescent="0.25">
      <c r="A156" s="2"/>
      <c r="E156"/>
      <c r="F156"/>
      <c r="G156" s="11"/>
      <c r="H156" s="11"/>
      <c r="I156" s="11"/>
      <c r="J156"/>
      <c r="K156"/>
      <c r="L156" s="135"/>
      <c r="N156"/>
      <c r="O156"/>
      <c r="P156"/>
      <c r="Q156" s="159"/>
      <c r="R156" s="159"/>
      <c r="S156"/>
      <c r="T156"/>
      <c r="U156"/>
      <c r="V156"/>
      <c r="W156"/>
      <c r="X156"/>
      <c r="Y156" s="119"/>
      <c r="Z156" s="132"/>
      <c r="AA156" s="118"/>
      <c r="AB156" s="17"/>
      <c r="AC156"/>
      <c r="AD156"/>
      <c r="AE156" s="118"/>
      <c r="AF156" s="18"/>
      <c r="AG156"/>
      <c r="AH156"/>
      <c r="AI156"/>
      <c r="AJ156"/>
      <c r="AK156"/>
      <c r="AL156"/>
    </row>
    <row r="157" spans="1:38" s="7" customFormat="1" x14ac:dyDescent="0.25">
      <c r="A157" s="2"/>
      <c r="E157"/>
      <c r="F157"/>
      <c r="G157" s="11"/>
      <c r="H157" s="11"/>
      <c r="I157" s="11"/>
      <c r="J157"/>
      <c r="K157"/>
      <c r="L157" s="135"/>
      <c r="N157"/>
      <c r="O157"/>
      <c r="P157"/>
      <c r="Q157" s="159"/>
      <c r="R157" s="159"/>
      <c r="S157"/>
      <c r="T157"/>
      <c r="U157"/>
      <c r="V157"/>
      <c r="W157"/>
      <c r="X157"/>
      <c r="Y157" s="119"/>
      <c r="Z157" s="132"/>
      <c r="AA157" s="118"/>
      <c r="AB157" s="17"/>
      <c r="AC157"/>
      <c r="AD157"/>
      <c r="AE157" s="118"/>
      <c r="AF157" s="18"/>
      <c r="AG157"/>
      <c r="AH157"/>
      <c r="AI157"/>
      <c r="AJ157"/>
      <c r="AK157"/>
      <c r="AL157"/>
    </row>
    <row r="158" spans="1:38" s="7" customFormat="1" x14ac:dyDescent="0.25">
      <c r="A158" s="2"/>
      <c r="E158"/>
      <c r="F158"/>
      <c r="G158" s="11"/>
      <c r="H158" s="11"/>
      <c r="I158" s="11"/>
      <c r="J158"/>
      <c r="K158"/>
      <c r="L158" s="135"/>
      <c r="N158"/>
      <c r="O158"/>
      <c r="P158"/>
      <c r="Q158" s="159"/>
      <c r="R158" s="159"/>
      <c r="S158"/>
      <c r="T158"/>
      <c r="U158"/>
      <c r="V158"/>
      <c r="W158"/>
      <c r="X158"/>
      <c r="Y158" s="119"/>
      <c r="Z158" s="132"/>
      <c r="AA158" s="118"/>
      <c r="AB158" s="17"/>
      <c r="AC158"/>
      <c r="AD158"/>
      <c r="AE158" s="118"/>
      <c r="AF158" s="18"/>
      <c r="AG158"/>
      <c r="AH158"/>
      <c r="AI158"/>
      <c r="AJ158"/>
      <c r="AK158"/>
      <c r="AL158"/>
    </row>
    <row r="159" spans="1:38" s="7" customFormat="1" x14ac:dyDescent="0.25">
      <c r="A159" s="2"/>
      <c r="E159"/>
      <c r="F159"/>
      <c r="G159" s="11"/>
      <c r="H159" s="11"/>
      <c r="I159" s="11"/>
      <c r="J159"/>
      <c r="K159"/>
      <c r="L159" s="135"/>
      <c r="N159"/>
      <c r="O159"/>
      <c r="P159"/>
      <c r="Q159" s="159"/>
      <c r="R159" s="159"/>
      <c r="S159"/>
      <c r="T159"/>
      <c r="U159"/>
      <c r="V159"/>
      <c r="W159"/>
      <c r="X159"/>
      <c r="Y159" s="119"/>
      <c r="Z159" s="132"/>
      <c r="AA159" s="118"/>
      <c r="AB159" s="17"/>
      <c r="AC159"/>
      <c r="AD159"/>
      <c r="AE159" s="118"/>
      <c r="AF159" s="18"/>
      <c r="AG159"/>
      <c r="AH159"/>
      <c r="AI159"/>
      <c r="AJ159"/>
      <c r="AK159"/>
      <c r="AL159"/>
    </row>
    <row r="160" spans="1:38" s="7" customFormat="1" x14ac:dyDescent="0.25">
      <c r="A160" s="2"/>
      <c r="E160"/>
      <c r="F160"/>
      <c r="G160" s="11"/>
      <c r="H160" s="11"/>
      <c r="I160" s="11"/>
      <c r="J160"/>
      <c r="K160"/>
      <c r="L160" s="135"/>
      <c r="N160"/>
      <c r="O160"/>
      <c r="P160"/>
      <c r="Q160" s="159"/>
      <c r="R160" s="159"/>
      <c r="S160"/>
      <c r="T160"/>
      <c r="U160"/>
      <c r="V160"/>
      <c r="W160"/>
      <c r="X160"/>
      <c r="Y160" s="119"/>
      <c r="Z160" s="132"/>
      <c r="AA160" s="118"/>
      <c r="AB160" s="17"/>
      <c r="AC160"/>
      <c r="AD160"/>
      <c r="AE160" s="118"/>
      <c r="AF160" s="18"/>
      <c r="AG160"/>
      <c r="AH160"/>
      <c r="AI160"/>
      <c r="AJ160"/>
      <c r="AK160"/>
      <c r="AL160"/>
    </row>
    <row r="161" spans="1:38" s="7" customFormat="1" x14ac:dyDescent="0.25">
      <c r="A161" s="2"/>
      <c r="E161"/>
      <c r="F161"/>
      <c r="G161" s="11"/>
      <c r="H161" s="11"/>
      <c r="I161" s="11"/>
      <c r="J161"/>
      <c r="K161"/>
      <c r="L161" s="135"/>
      <c r="N161"/>
      <c r="O161"/>
      <c r="P161"/>
      <c r="Q161" s="159"/>
      <c r="R161" s="159"/>
      <c r="S161"/>
      <c r="T161"/>
      <c r="U161"/>
      <c r="V161"/>
      <c r="W161"/>
      <c r="X161"/>
      <c r="Y161" s="119"/>
      <c r="Z161" s="132"/>
      <c r="AA161" s="118"/>
      <c r="AB161" s="17"/>
      <c r="AC161"/>
      <c r="AD161"/>
      <c r="AE161" s="118"/>
      <c r="AF161" s="18"/>
      <c r="AG161"/>
      <c r="AH161"/>
      <c r="AI161"/>
      <c r="AJ161"/>
      <c r="AK161"/>
      <c r="AL161"/>
    </row>
    <row r="162" spans="1:38" s="7" customFormat="1" x14ac:dyDescent="0.25">
      <c r="A162" s="2"/>
      <c r="E162"/>
      <c r="F162"/>
      <c r="G162" s="11"/>
      <c r="H162" s="11"/>
      <c r="I162" s="11"/>
      <c r="J162"/>
      <c r="K162"/>
      <c r="L162" s="135"/>
      <c r="N162"/>
      <c r="O162"/>
      <c r="P162"/>
      <c r="Q162" s="159"/>
      <c r="R162" s="159"/>
      <c r="S162"/>
      <c r="T162"/>
      <c r="U162"/>
      <c r="V162"/>
      <c r="W162"/>
      <c r="X162"/>
      <c r="Y162" s="119"/>
      <c r="Z162" s="132"/>
      <c r="AA162" s="118"/>
      <c r="AB162" s="17"/>
      <c r="AC162"/>
      <c r="AD162"/>
      <c r="AE162" s="118"/>
      <c r="AF162" s="18"/>
      <c r="AG162"/>
      <c r="AH162"/>
      <c r="AI162"/>
      <c r="AJ162"/>
      <c r="AK162"/>
      <c r="AL162"/>
    </row>
    <row r="163" spans="1:38" s="7" customFormat="1" x14ac:dyDescent="0.25">
      <c r="A163" s="2"/>
      <c r="E163"/>
      <c r="F163"/>
      <c r="G163" s="11"/>
      <c r="H163" s="11"/>
      <c r="I163" s="11"/>
      <c r="J163"/>
      <c r="K163"/>
      <c r="L163" s="135"/>
      <c r="N163"/>
      <c r="O163"/>
      <c r="P163"/>
      <c r="Q163" s="159"/>
      <c r="R163" s="159"/>
      <c r="S163"/>
      <c r="T163"/>
      <c r="U163"/>
      <c r="V163"/>
      <c r="W163"/>
      <c r="X163"/>
      <c r="Y163" s="119"/>
      <c r="Z163" s="132"/>
      <c r="AA163" s="118"/>
      <c r="AB163" s="17"/>
      <c r="AC163"/>
      <c r="AD163"/>
      <c r="AE163" s="118"/>
      <c r="AF163" s="18"/>
      <c r="AG163"/>
      <c r="AH163"/>
      <c r="AI163"/>
      <c r="AJ163"/>
      <c r="AK163"/>
      <c r="AL163"/>
    </row>
    <row r="164" spans="1:38" s="7" customFormat="1" x14ac:dyDescent="0.25">
      <c r="A164" s="2"/>
      <c r="E164"/>
      <c r="F164"/>
      <c r="G164" s="11"/>
      <c r="H164" s="11"/>
      <c r="I164" s="11"/>
      <c r="J164"/>
      <c r="K164"/>
      <c r="L164" s="135"/>
      <c r="N164"/>
      <c r="O164"/>
      <c r="P164"/>
      <c r="Q164" s="159"/>
      <c r="R164" s="159"/>
      <c r="S164"/>
      <c r="T164"/>
      <c r="U164"/>
      <c r="V164"/>
      <c r="W164"/>
      <c r="X164"/>
      <c r="Y164" s="119"/>
      <c r="Z164" s="132"/>
      <c r="AA164" s="118"/>
      <c r="AB164" s="17"/>
      <c r="AC164"/>
      <c r="AD164"/>
      <c r="AE164" s="118"/>
      <c r="AF164" s="18"/>
      <c r="AG164"/>
      <c r="AH164"/>
      <c r="AI164"/>
      <c r="AJ164"/>
      <c r="AK164"/>
      <c r="AL164"/>
    </row>
    <row r="165" spans="1:38" s="7" customFormat="1" x14ac:dyDescent="0.25">
      <c r="A165" s="2"/>
      <c r="E165"/>
      <c r="F165"/>
      <c r="G165" s="11"/>
      <c r="H165" s="11"/>
      <c r="I165" s="11"/>
      <c r="J165"/>
      <c r="K165"/>
      <c r="L165" s="135"/>
      <c r="N165"/>
      <c r="O165"/>
      <c r="P165"/>
      <c r="Q165" s="159"/>
      <c r="R165" s="159"/>
      <c r="S165"/>
      <c r="T165"/>
      <c r="U165"/>
      <c r="V165"/>
      <c r="W165"/>
      <c r="X165"/>
      <c r="Y165" s="119"/>
      <c r="Z165" s="132"/>
      <c r="AA165" s="118"/>
      <c r="AB165" s="17"/>
      <c r="AC165"/>
      <c r="AD165"/>
      <c r="AE165" s="118"/>
      <c r="AF165" s="18"/>
      <c r="AG165"/>
      <c r="AH165"/>
      <c r="AI165"/>
      <c r="AJ165"/>
      <c r="AK165"/>
      <c r="AL165"/>
    </row>
    <row r="166" spans="1:38" s="7" customFormat="1" x14ac:dyDescent="0.25">
      <c r="A166" s="2"/>
      <c r="E166"/>
      <c r="F166"/>
      <c r="G166" s="11"/>
      <c r="H166" s="11"/>
      <c r="I166" s="11"/>
      <c r="J166"/>
      <c r="K166"/>
      <c r="L166" s="135"/>
      <c r="N166"/>
      <c r="O166"/>
      <c r="P166"/>
      <c r="Q166" s="159"/>
      <c r="R166" s="159"/>
      <c r="S166"/>
      <c r="T166"/>
      <c r="U166"/>
      <c r="V166"/>
      <c r="W166"/>
      <c r="X166"/>
      <c r="Y166" s="119"/>
      <c r="Z166" s="132"/>
      <c r="AA166" s="118"/>
      <c r="AB166" s="17"/>
      <c r="AC166"/>
      <c r="AD166"/>
      <c r="AE166" s="118"/>
      <c r="AF166" s="18"/>
      <c r="AG166"/>
      <c r="AH166"/>
      <c r="AI166"/>
      <c r="AJ166"/>
      <c r="AK166"/>
      <c r="AL166"/>
    </row>
    <row r="167" spans="1:38" s="7" customFormat="1" x14ac:dyDescent="0.25">
      <c r="A167" s="2"/>
      <c r="E167"/>
      <c r="F167"/>
      <c r="G167" s="11"/>
      <c r="H167" s="11"/>
      <c r="I167" s="11"/>
      <c r="J167"/>
      <c r="K167"/>
      <c r="L167" s="135"/>
      <c r="N167"/>
      <c r="O167"/>
      <c r="P167"/>
      <c r="Q167" s="159"/>
      <c r="R167" s="159"/>
      <c r="S167"/>
      <c r="T167"/>
      <c r="U167"/>
      <c r="V167"/>
      <c r="W167"/>
      <c r="X167"/>
      <c r="Y167" s="119"/>
      <c r="Z167" s="132"/>
      <c r="AA167" s="118"/>
      <c r="AB167" s="17"/>
      <c r="AC167"/>
      <c r="AD167"/>
      <c r="AE167" s="118"/>
      <c r="AF167" s="18"/>
      <c r="AG167"/>
      <c r="AH167"/>
      <c r="AI167"/>
      <c r="AJ167"/>
      <c r="AK167"/>
      <c r="AL167"/>
    </row>
    <row r="168" spans="1:38" s="7" customFormat="1" x14ac:dyDescent="0.25">
      <c r="A168" s="2"/>
      <c r="E168"/>
      <c r="F168"/>
      <c r="G168" s="11"/>
      <c r="H168" s="11"/>
      <c r="I168" s="11"/>
      <c r="J168"/>
      <c r="K168"/>
      <c r="L168" s="135"/>
      <c r="N168"/>
      <c r="O168"/>
      <c r="P168"/>
      <c r="Q168" s="159"/>
      <c r="R168" s="159"/>
      <c r="S168"/>
      <c r="T168"/>
      <c r="U168"/>
      <c r="V168"/>
      <c r="W168"/>
      <c r="X168"/>
      <c r="Y168" s="119"/>
      <c r="Z168" s="132"/>
      <c r="AA168" s="118"/>
      <c r="AB168" s="17"/>
      <c r="AC168"/>
      <c r="AD168"/>
      <c r="AE168" s="118"/>
      <c r="AF168" s="18"/>
      <c r="AG168"/>
      <c r="AH168"/>
      <c r="AI168"/>
      <c r="AJ168"/>
      <c r="AK168"/>
      <c r="AL168"/>
    </row>
    <row r="169" spans="1:38" s="7" customFormat="1" x14ac:dyDescent="0.25">
      <c r="A169" s="2"/>
      <c r="E169"/>
      <c r="F169"/>
      <c r="G169" s="11"/>
      <c r="H169" s="11"/>
      <c r="I169" s="11"/>
      <c r="J169"/>
      <c r="K169"/>
      <c r="L169" s="135"/>
      <c r="N169"/>
      <c r="O169"/>
      <c r="P169"/>
      <c r="Q169" s="159"/>
      <c r="R169" s="159"/>
      <c r="S169"/>
      <c r="T169"/>
      <c r="U169"/>
      <c r="V169"/>
      <c r="W169"/>
      <c r="X169"/>
      <c r="Y169" s="119"/>
      <c r="Z169" s="132"/>
      <c r="AA169" s="118"/>
      <c r="AB169" s="17"/>
      <c r="AC169"/>
      <c r="AD169"/>
      <c r="AE169" s="118"/>
      <c r="AF169" s="18"/>
      <c r="AG169"/>
      <c r="AH169"/>
      <c r="AI169"/>
      <c r="AJ169"/>
      <c r="AK169"/>
      <c r="AL169"/>
    </row>
    <row r="170" spans="1:38" s="7" customFormat="1" x14ac:dyDescent="0.25">
      <c r="A170" s="2"/>
      <c r="E170"/>
      <c r="F170"/>
      <c r="G170" s="11"/>
      <c r="H170" s="11"/>
      <c r="I170" s="11"/>
      <c r="J170"/>
      <c r="K170"/>
      <c r="L170" s="135"/>
      <c r="N170"/>
      <c r="O170"/>
      <c r="P170"/>
      <c r="Q170" s="159"/>
      <c r="R170" s="159"/>
      <c r="S170"/>
      <c r="T170"/>
      <c r="U170"/>
      <c r="V170"/>
      <c r="W170"/>
      <c r="X170"/>
      <c r="Y170" s="119"/>
      <c r="Z170" s="132"/>
      <c r="AA170" s="118"/>
      <c r="AB170" s="17"/>
      <c r="AC170"/>
      <c r="AD170"/>
      <c r="AE170" s="118"/>
      <c r="AF170" s="18"/>
      <c r="AG170"/>
      <c r="AH170"/>
      <c r="AI170"/>
      <c r="AJ170"/>
      <c r="AK170"/>
      <c r="AL170"/>
    </row>
    <row r="171" spans="1:38" s="7" customFormat="1" x14ac:dyDescent="0.25">
      <c r="A171" s="2"/>
      <c r="E171"/>
      <c r="F171"/>
      <c r="G171" s="11"/>
      <c r="H171" s="11"/>
      <c r="I171" s="11"/>
      <c r="J171"/>
      <c r="K171"/>
      <c r="L171" s="135"/>
      <c r="N171"/>
      <c r="O171"/>
      <c r="P171"/>
      <c r="Q171" s="159"/>
      <c r="R171" s="159"/>
      <c r="S171"/>
      <c r="T171"/>
      <c r="U171"/>
      <c r="V171"/>
      <c r="W171"/>
      <c r="X171"/>
      <c r="Y171" s="119"/>
      <c r="Z171" s="132"/>
      <c r="AA171" s="118"/>
      <c r="AB171" s="17"/>
      <c r="AC171"/>
      <c r="AD171"/>
      <c r="AE171" s="118"/>
      <c r="AF171" s="18"/>
      <c r="AG171"/>
      <c r="AH171"/>
      <c r="AI171"/>
      <c r="AJ171"/>
      <c r="AK171"/>
      <c r="AL171"/>
    </row>
    <row r="172" spans="1:38" s="7" customFormat="1" x14ac:dyDescent="0.25">
      <c r="A172" s="2"/>
      <c r="E172"/>
      <c r="F172"/>
      <c r="G172" s="11"/>
      <c r="H172" s="11"/>
      <c r="I172" s="11"/>
      <c r="J172"/>
      <c r="K172"/>
      <c r="L172" s="135"/>
      <c r="N172"/>
      <c r="O172"/>
      <c r="P172"/>
      <c r="Q172" s="159"/>
      <c r="R172" s="159"/>
      <c r="S172"/>
      <c r="T172"/>
      <c r="U172"/>
      <c r="V172"/>
      <c r="W172"/>
      <c r="X172"/>
      <c r="Y172" s="119"/>
      <c r="Z172" s="132"/>
      <c r="AA172" s="118"/>
      <c r="AB172" s="17"/>
      <c r="AC172"/>
      <c r="AD172"/>
      <c r="AE172" s="118"/>
      <c r="AF172" s="18"/>
      <c r="AG172"/>
      <c r="AH172"/>
      <c r="AI172"/>
      <c r="AJ172"/>
      <c r="AK172"/>
      <c r="AL172"/>
    </row>
    <row r="173" spans="1:38" s="7" customFormat="1" x14ac:dyDescent="0.25">
      <c r="A173" s="2"/>
      <c r="E173"/>
      <c r="F173"/>
      <c r="G173" s="11"/>
      <c r="H173" s="11"/>
      <c r="I173" s="11"/>
      <c r="J173"/>
      <c r="K173"/>
      <c r="L173" s="135"/>
      <c r="N173"/>
      <c r="O173"/>
      <c r="P173"/>
      <c r="Q173" s="159"/>
      <c r="R173" s="159"/>
      <c r="S173"/>
      <c r="T173"/>
      <c r="U173"/>
      <c r="V173"/>
      <c r="W173"/>
      <c r="X173"/>
      <c r="Y173" s="119"/>
      <c r="Z173" s="132"/>
      <c r="AA173" s="118"/>
      <c r="AB173" s="17"/>
      <c r="AC173"/>
      <c r="AD173"/>
      <c r="AE173" s="118"/>
      <c r="AF173" s="18"/>
      <c r="AG173"/>
      <c r="AH173"/>
      <c r="AI173"/>
      <c r="AJ173"/>
      <c r="AK173"/>
      <c r="AL173"/>
    </row>
    <row r="174" spans="1:38" s="7" customFormat="1" x14ac:dyDescent="0.25">
      <c r="A174" s="2"/>
      <c r="E174"/>
      <c r="F174"/>
      <c r="G174" s="11"/>
      <c r="H174" s="11"/>
      <c r="I174" s="11"/>
      <c r="J174"/>
      <c r="K174"/>
      <c r="L174" s="135"/>
      <c r="N174"/>
      <c r="O174"/>
      <c r="P174"/>
      <c r="Q174" s="159"/>
      <c r="R174" s="159"/>
      <c r="S174"/>
      <c r="T174"/>
      <c r="U174"/>
      <c r="V174"/>
      <c r="W174"/>
      <c r="X174"/>
      <c r="Y174" s="119"/>
      <c r="Z174" s="132"/>
      <c r="AA174" s="118"/>
      <c r="AB174" s="17"/>
      <c r="AC174"/>
      <c r="AD174"/>
      <c r="AE174" s="118"/>
      <c r="AF174" s="18"/>
      <c r="AG174"/>
      <c r="AH174"/>
      <c r="AI174"/>
      <c r="AJ174"/>
      <c r="AK174"/>
      <c r="AL174"/>
    </row>
    <row r="175" spans="1:38" s="7" customFormat="1" x14ac:dyDescent="0.25">
      <c r="A175" s="2"/>
      <c r="E175"/>
      <c r="F175"/>
      <c r="G175" s="11"/>
      <c r="H175" s="11"/>
      <c r="I175" s="11"/>
      <c r="J175"/>
      <c r="K175"/>
      <c r="L175" s="135"/>
      <c r="N175"/>
      <c r="O175"/>
      <c r="P175"/>
      <c r="Q175" s="159"/>
      <c r="R175" s="159"/>
      <c r="S175"/>
      <c r="T175"/>
      <c r="U175"/>
      <c r="V175"/>
      <c r="W175"/>
      <c r="X175"/>
      <c r="Y175" s="119"/>
      <c r="Z175" s="132"/>
      <c r="AA175" s="118"/>
      <c r="AB175" s="17"/>
      <c r="AC175"/>
      <c r="AD175"/>
      <c r="AE175" s="118"/>
      <c r="AF175" s="18"/>
      <c r="AG175"/>
      <c r="AH175"/>
      <c r="AI175"/>
      <c r="AJ175"/>
      <c r="AK175"/>
      <c r="AL175"/>
    </row>
    <row r="176" spans="1:38" s="7" customFormat="1" x14ac:dyDescent="0.25">
      <c r="A176" s="2"/>
      <c r="E176"/>
      <c r="F176"/>
      <c r="G176" s="11"/>
      <c r="H176" s="11"/>
      <c r="I176" s="11"/>
      <c r="J176"/>
      <c r="K176"/>
      <c r="L176" s="135"/>
      <c r="N176"/>
      <c r="O176"/>
      <c r="P176"/>
      <c r="Q176" s="159"/>
      <c r="R176" s="159"/>
      <c r="S176"/>
      <c r="T176"/>
      <c r="U176"/>
      <c r="V176"/>
      <c r="W176"/>
      <c r="X176"/>
      <c r="Y176" s="119"/>
      <c r="Z176" s="132"/>
      <c r="AA176" s="118"/>
      <c r="AB176" s="17"/>
      <c r="AC176"/>
      <c r="AD176"/>
      <c r="AE176" s="118"/>
      <c r="AF176" s="18"/>
      <c r="AG176"/>
      <c r="AH176"/>
      <c r="AI176"/>
      <c r="AJ176"/>
      <c r="AK176"/>
      <c r="AL176"/>
    </row>
    <row r="177" spans="1:38" s="7" customFormat="1" x14ac:dyDescent="0.25">
      <c r="A177" s="2"/>
      <c r="E177"/>
      <c r="F177"/>
      <c r="G177" s="11"/>
      <c r="H177" s="11"/>
      <c r="I177" s="11"/>
      <c r="J177"/>
      <c r="K177"/>
      <c r="L177" s="135"/>
      <c r="N177"/>
      <c r="O177"/>
      <c r="P177"/>
      <c r="Q177" s="159"/>
      <c r="R177" s="159"/>
      <c r="S177"/>
      <c r="T177"/>
      <c r="U177"/>
      <c r="V177"/>
      <c r="W177"/>
      <c r="X177"/>
      <c r="Y177" s="119"/>
      <c r="Z177" s="132"/>
      <c r="AA177" s="118"/>
      <c r="AB177" s="17"/>
      <c r="AC177"/>
      <c r="AD177"/>
      <c r="AE177" s="118"/>
      <c r="AF177" s="18"/>
      <c r="AG177"/>
      <c r="AH177"/>
      <c r="AI177"/>
      <c r="AJ177"/>
      <c r="AK177"/>
      <c r="AL177"/>
    </row>
    <row r="178" spans="1:38" s="7" customFormat="1" x14ac:dyDescent="0.25">
      <c r="A178" s="2"/>
      <c r="E178"/>
      <c r="F178"/>
      <c r="G178" s="11"/>
      <c r="H178" s="11"/>
      <c r="I178" s="11"/>
      <c r="J178"/>
      <c r="K178"/>
      <c r="L178" s="135"/>
      <c r="N178"/>
      <c r="O178"/>
      <c r="P178"/>
      <c r="Q178" s="159"/>
      <c r="R178" s="159"/>
      <c r="S178"/>
      <c r="T178"/>
      <c r="U178"/>
      <c r="V178"/>
      <c r="W178"/>
      <c r="X178"/>
      <c r="Y178" s="119"/>
      <c r="Z178" s="132"/>
      <c r="AA178" s="118"/>
      <c r="AB178" s="17"/>
      <c r="AC178"/>
      <c r="AD178"/>
      <c r="AE178" s="118"/>
      <c r="AF178" s="18"/>
      <c r="AG178"/>
      <c r="AH178"/>
      <c r="AI178"/>
      <c r="AJ178"/>
      <c r="AK178"/>
      <c r="AL178"/>
    </row>
    <row r="179" spans="1:38" s="7" customFormat="1" x14ac:dyDescent="0.25">
      <c r="A179" s="2"/>
      <c r="E179"/>
      <c r="F179"/>
      <c r="G179" s="11"/>
      <c r="H179" s="11"/>
      <c r="I179" s="11"/>
      <c r="J179"/>
      <c r="K179"/>
      <c r="L179" s="135"/>
      <c r="N179"/>
      <c r="O179"/>
      <c r="P179"/>
      <c r="Q179" s="159"/>
      <c r="R179" s="159"/>
      <c r="S179"/>
      <c r="T179"/>
      <c r="U179"/>
      <c r="V179"/>
      <c r="W179"/>
      <c r="X179"/>
      <c r="Y179" s="119"/>
      <c r="Z179" s="132"/>
      <c r="AA179" s="118"/>
      <c r="AB179" s="17"/>
      <c r="AC179"/>
      <c r="AD179"/>
      <c r="AE179" s="118"/>
      <c r="AF179" s="18"/>
      <c r="AG179"/>
      <c r="AH179"/>
      <c r="AI179"/>
      <c r="AJ179"/>
      <c r="AK179"/>
      <c r="AL179"/>
    </row>
    <row r="180" spans="1:38" s="7" customFormat="1" x14ac:dyDescent="0.25">
      <c r="A180" s="2"/>
      <c r="E180"/>
      <c r="F180"/>
      <c r="G180" s="11"/>
      <c r="H180" s="11"/>
      <c r="I180" s="11"/>
      <c r="J180"/>
      <c r="K180"/>
      <c r="L180" s="135"/>
      <c r="N180"/>
      <c r="O180"/>
      <c r="P180"/>
      <c r="Q180" s="159"/>
      <c r="R180" s="159"/>
      <c r="S180"/>
      <c r="T180"/>
      <c r="U180"/>
      <c r="V180"/>
      <c r="W180"/>
      <c r="X180"/>
      <c r="Y180" s="119"/>
      <c r="Z180" s="132"/>
      <c r="AA180" s="118"/>
      <c r="AB180" s="17"/>
      <c r="AC180"/>
      <c r="AD180"/>
      <c r="AE180" s="118"/>
      <c r="AF180" s="18"/>
      <c r="AG180"/>
      <c r="AH180"/>
      <c r="AI180"/>
      <c r="AJ180"/>
      <c r="AK180"/>
      <c r="AL180"/>
    </row>
    <row r="181" spans="1:38" s="7" customFormat="1" x14ac:dyDescent="0.25">
      <c r="A181" s="2"/>
      <c r="E181"/>
      <c r="F181"/>
      <c r="G181" s="11"/>
      <c r="H181" s="11"/>
      <c r="I181" s="11"/>
      <c r="J181"/>
      <c r="K181"/>
      <c r="L181" s="135"/>
      <c r="N181"/>
      <c r="O181"/>
      <c r="P181"/>
      <c r="Q181" s="159"/>
      <c r="R181" s="159"/>
      <c r="S181"/>
      <c r="T181"/>
      <c r="U181"/>
      <c r="V181"/>
      <c r="W181"/>
      <c r="X181"/>
      <c r="Y181" s="119"/>
      <c r="Z181" s="132"/>
      <c r="AA181" s="118"/>
      <c r="AB181" s="17"/>
      <c r="AC181"/>
      <c r="AD181"/>
      <c r="AE181" s="118"/>
      <c r="AF181" s="18"/>
      <c r="AG181"/>
      <c r="AH181"/>
      <c r="AI181"/>
      <c r="AJ181"/>
      <c r="AK181"/>
      <c r="AL181"/>
    </row>
    <row r="182" spans="1:38" s="7" customFormat="1" x14ac:dyDescent="0.25">
      <c r="A182" s="2"/>
      <c r="E182"/>
      <c r="F182"/>
      <c r="G182" s="11"/>
      <c r="H182" s="11"/>
      <c r="I182" s="11"/>
      <c r="J182"/>
      <c r="K182"/>
      <c r="L182" s="135"/>
      <c r="N182"/>
      <c r="O182"/>
      <c r="P182"/>
      <c r="Q182" s="159"/>
      <c r="R182" s="159"/>
      <c r="S182"/>
      <c r="T182"/>
      <c r="U182"/>
      <c r="V182"/>
      <c r="W182"/>
      <c r="X182"/>
      <c r="Y182" s="119"/>
      <c r="Z182" s="132"/>
      <c r="AA182" s="118"/>
      <c r="AB182" s="17"/>
      <c r="AC182"/>
      <c r="AD182"/>
      <c r="AE182" s="118"/>
      <c r="AF182" s="18"/>
      <c r="AG182"/>
      <c r="AH182"/>
      <c r="AI182"/>
      <c r="AJ182"/>
      <c r="AK182"/>
      <c r="AL182"/>
    </row>
    <row r="183" spans="1:38" s="7" customFormat="1" x14ac:dyDescent="0.25">
      <c r="A183" s="2"/>
      <c r="E183"/>
      <c r="F183"/>
      <c r="G183" s="11"/>
      <c r="H183" s="11"/>
      <c r="I183" s="11"/>
      <c r="J183"/>
      <c r="K183"/>
      <c r="L183" s="135"/>
      <c r="N183"/>
      <c r="O183"/>
      <c r="P183"/>
      <c r="Q183" s="159"/>
      <c r="R183" s="159"/>
      <c r="S183"/>
      <c r="T183"/>
      <c r="U183"/>
      <c r="V183"/>
      <c r="W183"/>
      <c r="X183"/>
      <c r="Y183" s="119"/>
      <c r="Z183" s="132"/>
      <c r="AA183" s="118"/>
      <c r="AB183" s="17"/>
      <c r="AC183"/>
      <c r="AD183"/>
      <c r="AE183" s="118"/>
      <c r="AF183" s="18"/>
      <c r="AG183"/>
      <c r="AH183"/>
      <c r="AI183"/>
      <c r="AJ183"/>
      <c r="AK183"/>
      <c r="AL183"/>
    </row>
    <row r="184" spans="1:38" s="7" customFormat="1" x14ac:dyDescent="0.25">
      <c r="A184" s="2"/>
      <c r="E184"/>
      <c r="F184"/>
      <c r="G184" s="11"/>
      <c r="H184" s="11"/>
      <c r="I184" s="11"/>
      <c r="J184"/>
      <c r="K184"/>
      <c r="L184" s="135"/>
      <c r="N184"/>
      <c r="O184"/>
      <c r="P184"/>
      <c r="Q184" s="159"/>
      <c r="R184" s="159"/>
      <c r="S184"/>
      <c r="T184"/>
      <c r="U184"/>
      <c r="V184"/>
      <c r="W184"/>
      <c r="X184"/>
      <c r="Y184" s="119"/>
      <c r="Z184" s="132"/>
      <c r="AA184" s="118"/>
      <c r="AB184" s="17"/>
      <c r="AC184"/>
      <c r="AD184"/>
      <c r="AE184" s="118"/>
      <c r="AF184" s="18"/>
      <c r="AG184"/>
      <c r="AH184"/>
      <c r="AI184"/>
      <c r="AJ184"/>
      <c r="AK184"/>
      <c r="AL184"/>
    </row>
    <row r="185" spans="1:38" s="7" customFormat="1" x14ac:dyDescent="0.25">
      <c r="A185" s="2"/>
      <c r="E185"/>
      <c r="F185"/>
      <c r="G185" s="11"/>
      <c r="H185" s="11"/>
      <c r="I185" s="11"/>
      <c r="J185"/>
      <c r="K185"/>
      <c r="L185" s="135"/>
      <c r="N185"/>
      <c r="O185"/>
      <c r="P185"/>
      <c r="Q185" s="159"/>
      <c r="R185" s="159"/>
      <c r="S185"/>
      <c r="T185"/>
      <c r="U185"/>
      <c r="V185"/>
      <c r="W185"/>
      <c r="X185"/>
      <c r="Y185" s="119"/>
      <c r="Z185" s="132"/>
      <c r="AA185" s="118"/>
      <c r="AB185" s="17"/>
      <c r="AC185"/>
      <c r="AD185"/>
      <c r="AE185" s="118"/>
      <c r="AF185" s="18"/>
      <c r="AG185"/>
      <c r="AH185"/>
      <c r="AI185"/>
      <c r="AJ185"/>
      <c r="AK185"/>
      <c r="AL185"/>
    </row>
    <row r="186" spans="1:38" s="7" customFormat="1" x14ac:dyDescent="0.25">
      <c r="A186" s="2"/>
      <c r="E186"/>
      <c r="F186"/>
      <c r="G186" s="11"/>
      <c r="H186" s="11"/>
      <c r="I186" s="11"/>
      <c r="J186"/>
      <c r="K186"/>
      <c r="L186" s="135"/>
      <c r="N186"/>
      <c r="O186"/>
      <c r="P186"/>
      <c r="Q186" s="159"/>
      <c r="R186" s="159"/>
      <c r="S186"/>
      <c r="T186"/>
      <c r="U186"/>
      <c r="V186"/>
      <c r="W186"/>
      <c r="X186"/>
      <c r="Y186" s="119"/>
      <c r="Z186" s="132"/>
      <c r="AA186" s="118"/>
      <c r="AB186" s="17"/>
      <c r="AC186"/>
      <c r="AD186"/>
      <c r="AE186" s="118"/>
      <c r="AF186" s="18"/>
      <c r="AG186"/>
      <c r="AH186"/>
      <c r="AI186"/>
      <c r="AJ186"/>
      <c r="AK186"/>
      <c r="AL186"/>
    </row>
    <row r="187" spans="1:38" s="7" customFormat="1" x14ac:dyDescent="0.25">
      <c r="A187" s="2"/>
      <c r="E187"/>
      <c r="F187"/>
      <c r="G187" s="11"/>
      <c r="H187" s="11"/>
      <c r="I187" s="11"/>
      <c r="J187"/>
      <c r="K187"/>
      <c r="L187" s="135"/>
      <c r="N187"/>
      <c r="O187"/>
      <c r="P187"/>
      <c r="Q187" s="159"/>
      <c r="R187" s="159"/>
      <c r="S187"/>
      <c r="T187"/>
      <c r="U187"/>
      <c r="V187"/>
      <c r="W187"/>
      <c r="X187"/>
      <c r="Y187" s="119"/>
      <c r="Z187" s="132"/>
      <c r="AA187" s="118"/>
      <c r="AB187" s="17"/>
      <c r="AC187"/>
      <c r="AD187"/>
      <c r="AE187" s="118"/>
      <c r="AF187" s="18"/>
      <c r="AG187"/>
      <c r="AH187"/>
      <c r="AI187"/>
      <c r="AJ187"/>
      <c r="AK187"/>
      <c r="AL187"/>
    </row>
    <row r="188" spans="1:38" s="7" customFormat="1" x14ac:dyDescent="0.25">
      <c r="A188" s="2"/>
      <c r="E188"/>
      <c r="F188"/>
      <c r="G188" s="11"/>
      <c r="H188" s="11"/>
      <c r="I188" s="11"/>
      <c r="J188"/>
      <c r="K188"/>
      <c r="L188" s="135"/>
      <c r="N188"/>
      <c r="O188"/>
      <c r="P188"/>
      <c r="Q188" s="159"/>
      <c r="R188" s="159"/>
      <c r="S188"/>
      <c r="T188"/>
      <c r="U188"/>
      <c r="V188"/>
      <c r="W188"/>
      <c r="X188"/>
      <c r="Y188" s="119"/>
      <c r="Z188" s="132"/>
      <c r="AA188" s="118"/>
      <c r="AB188" s="17"/>
      <c r="AC188"/>
      <c r="AD188"/>
      <c r="AE188" s="118"/>
      <c r="AF188" s="18"/>
      <c r="AG188"/>
      <c r="AH188"/>
      <c r="AI188"/>
      <c r="AJ188"/>
      <c r="AK188"/>
      <c r="AL188"/>
    </row>
    <row r="189" spans="1:38" s="7" customFormat="1" x14ac:dyDescent="0.25">
      <c r="A189" s="2"/>
      <c r="E189"/>
      <c r="F189"/>
      <c r="G189" s="11"/>
      <c r="H189" s="11"/>
      <c r="I189" s="11"/>
      <c r="J189"/>
      <c r="K189"/>
      <c r="L189" s="135"/>
      <c r="N189"/>
      <c r="O189"/>
      <c r="P189"/>
      <c r="Q189" s="159"/>
      <c r="R189" s="159"/>
      <c r="S189"/>
      <c r="T189"/>
      <c r="U189"/>
      <c r="V189"/>
      <c r="W189"/>
      <c r="X189"/>
      <c r="Y189" s="119"/>
      <c r="Z189" s="132"/>
      <c r="AA189" s="118"/>
      <c r="AB189" s="17"/>
      <c r="AC189"/>
      <c r="AD189"/>
      <c r="AE189" s="118"/>
      <c r="AF189" s="18"/>
      <c r="AG189"/>
      <c r="AH189"/>
      <c r="AI189"/>
      <c r="AJ189"/>
      <c r="AK189"/>
      <c r="AL189"/>
    </row>
    <row r="190" spans="1:38" s="7" customFormat="1" x14ac:dyDescent="0.25">
      <c r="A190" s="2"/>
      <c r="E190"/>
      <c r="F190"/>
      <c r="G190" s="11"/>
      <c r="H190" s="11"/>
      <c r="I190" s="11"/>
      <c r="J190"/>
      <c r="K190"/>
      <c r="L190" s="135"/>
      <c r="N190"/>
      <c r="O190"/>
      <c r="P190"/>
      <c r="Q190" s="159"/>
      <c r="R190" s="159"/>
      <c r="S190"/>
      <c r="T190"/>
      <c r="U190"/>
      <c r="V190"/>
      <c r="W190"/>
      <c r="X190"/>
      <c r="Y190" s="119"/>
      <c r="Z190" s="132"/>
      <c r="AA190" s="118"/>
      <c r="AB190" s="17"/>
      <c r="AC190"/>
      <c r="AD190"/>
      <c r="AE190" s="118"/>
      <c r="AF190" s="18"/>
      <c r="AG190"/>
      <c r="AH190"/>
      <c r="AI190"/>
      <c r="AJ190"/>
      <c r="AK190"/>
      <c r="AL190"/>
    </row>
    <row r="191" spans="1:38" s="7" customFormat="1" x14ac:dyDescent="0.25">
      <c r="A191" s="2"/>
      <c r="E191"/>
      <c r="F191"/>
      <c r="G191" s="11"/>
      <c r="H191" s="11"/>
      <c r="I191" s="11"/>
      <c r="J191"/>
      <c r="K191"/>
      <c r="L191" s="135"/>
      <c r="N191"/>
      <c r="O191"/>
      <c r="P191"/>
      <c r="Q191" s="159"/>
      <c r="R191" s="159"/>
      <c r="S191"/>
      <c r="T191"/>
      <c r="U191"/>
      <c r="V191"/>
      <c r="W191"/>
      <c r="X191"/>
      <c r="Y191" s="119"/>
      <c r="Z191" s="132"/>
      <c r="AA191" s="118"/>
      <c r="AB191" s="17"/>
      <c r="AC191"/>
      <c r="AD191"/>
      <c r="AE191" s="118"/>
      <c r="AF191" s="18"/>
      <c r="AG191"/>
      <c r="AH191"/>
      <c r="AI191"/>
      <c r="AJ191"/>
      <c r="AK191"/>
      <c r="AL191"/>
    </row>
    <row r="192" spans="1:38" s="7" customFormat="1" x14ac:dyDescent="0.25">
      <c r="A192" s="2"/>
      <c r="E192"/>
      <c r="F192"/>
      <c r="G192" s="11"/>
      <c r="H192" s="11"/>
      <c r="I192" s="11"/>
      <c r="J192"/>
      <c r="K192"/>
      <c r="L192" s="135"/>
      <c r="N192"/>
      <c r="O192"/>
      <c r="P192"/>
      <c r="Q192" s="159"/>
      <c r="R192" s="159"/>
      <c r="S192"/>
      <c r="T192"/>
      <c r="U192"/>
      <c r="V192"/>
      <c r="W192"/>
      <c r="X192"/>
      <c r="Y192" s="119"/>
      <c r="Z192" s="132"/>
      <c r="AA192" s="118"/>
      <c r="AB192" s="17"/>
      <c r="AC192"/>
      <c r="AD192"/>
      <c r="AE192" s="118"/>
      <c r="AF192" s="18"/>
      <c r="AG192"/>
      <c r="AH192"/>
      <c r="AI192"/>
      <c r="AJ192"/>
      <c r="AK192"/>
      <c r="AL192"/>
    </row>
    <row r="193" spans="1:38" s="7" customFormat="1" x14ac:dyDescent="0.25">
      <c r="A193" s="2"/>
      <c r="E193"/>
      <c r="F193"/>
      <c r="G193" s="11"/>
      <c r="H193" s="11"/>
      <c r="I193" s="11"/>
      <c r="J193"/>
      <c r="K193"/>
      <c r="L193" s="135"/>
      <c r="N193"/>
      <c r="O193"/>
      <c r="P193"/>
      <c r="Q193" s="159"/>
      <c r="R193" s="159"/>
      <c r="S193"/>
      <c r="T193"/>
      <c r="U193"/>
      <c r="V193"/>
      <c r="W193"/>
      <c r="X193"/>
      <c r="Y193" s="119"/>
      <c r="Z193" s="132"/>
      <c r="AA193" s="118"/>
      <c r="AB193" s="17"/>
      <c r="AC193"/>
      <c r="AD193"/>
      <c r="AE193" s="118"/>
      <c r="AF193" s="18"/>
      <c r="AG193"/>
      <c r="AH193"/>
      <c r="AI193"/>
      <c r="AJ193"/>
      <c r="AK193"/>
      <c r="AL193"/>
    </row>
    <row r="194" spans="1:38" s="7" customFormat="1" x14ac:dyDescent="0.25">
      <c r="A194" s="2"/>
      <c r="E194"/>
      <c r="F194"/>
      <c r="G194" s="11"/>
      <c r="H194" s="11"/>
      <c r="I194" s="11"/>
      <c r="J194"/>
      <c r="K194"/>
      <c r="L194" s="135"/>
      <c r="N194"/>
      <c r="O194"/>
      <c r="P194"/>
      <c r="Q194" s="159"/>
      <c r="R194" s="159"/>
      <c r="S194"/>
      <c r="T194"/>
      <c r="U194"/>
      <c r="V194"/>
      <c r="W194"/>
      <c r="X194"/>
      <c r="Y194" s="119"/>
      <c r="Z194" s="132"/>
      <c r="AA194" s="118"/>
      <c r="AB194" s="17"/>
      <c r="AC194"/>
      <c r="AD194"/>
      <c r="AE194" s="118"/>
      <c r="AF194" s="18"/>
      <c r="AG194"/>
      <c r="AH194"/>
      <c r="AI194"/>
      <c r="AJ194"/>
      <c r="AK194"/>
      <c r="AL194"/>
    </row>
    <row r="195" spans="1:38" s="7" customFormat="1" x14ac:dyDescent="0.25">
      <c r="A195" s="2"/>
      <c r="E195"/>
      <c r="F195"/>
      <c r="G195" s="11"/>
      <c r="H195" s="11"/>
      <c r="I195" s="11"/>
      <c r="J195"/>
      <c r="K195"/>
      <c r="L195" s="135"/>
      <c r="N195"/>
      <c r="O195"/>
      <c r="P195"/>
      <c r="Q195" s="159"/>
      <c r="R195" s="159"/>
      <c r="S195"/>
      <c r="T195"/>
      <c r="U195"/>
      <c r="V195"/>
      <c r="W195"/>
      <c r="X195"/>
      <c r="Y195" s="119"/>
      <c r="Z195" s="132"/>
      <c r="AA195" s="118"/>
      <c r="AB195" s="17"/>
      <c r="AC195"/>
      <c r="AD195"/>
      <c r="AE195" s="118"/>
      <c r="AF195" s="18"/>
      <c r="AG195"/>
      <c r="AH195"/>
      <c r="AI195"/>
      <c r="AJ195"/>
      <c r="AK195"/>
      <c r="AL195"/>
    </row>
    <row r="196" spans="1:38" s="7" customFormat="1" x14ac:dyDescent="0.25">
      <c r="A196" s="2"/>
      <c r="E196"/>
      <c r="F196"/>
      <c r="G196" s="11"/>
      <c r="H196" s="11"/>
      <c r="I196" s="11"/>
      <c r="J196"/>
      <c r="K196"/>
      <c r="L196" s="135"/>
      <c r="N196"/>
      <c r="O196"/>
      <c r="P196"/>
      <c r="Q196" s="159"/>
      <c r="R196" s="159"/>
      <c r="S196"/>
      <c r="T196"/>
      <c r="U196"/>
      <c r="V196"/>
      <c r="W196"/>
      <c r="X196"/>
      <c r="Y196" s="119"/>
      <c r="Z196" s="132"/>
      <c r="AA196" s="118"/>
      <c r="AB196" s="17"/>
      <c r="AC196"/>
      <c r="AD196"/>
      <c r="AE196" s="118"/>
      <c r="AF196" s="18"/>
      <c r="AG196"/>
      <c r="AH196"/>
      <c r="AI196"/>
      <c r="AJ196"/>
      <c r="AK196"/>
      <c r="AL196"/>
    </row>
    <row r="197" spans="1:38" s="7" customFormat="1" x14ac:dyDescent="0.25">
      <c r="A197" s="2"/>
      <c r="E197"/>
      <c r="F197"/>
      <c r="G197" s="11"/>
      <c r="H197" s="11"/>
      <c r="I197" s="11"/>
      <c r="J197"/>
      <c r="K197"/>
      <c r="L197" s="135"/>
      <c r="N197"/>
      <c r="O197"/>
      <c r="P197"/>
      <c r="Q197" s="159"/>
      <c r="R197" s="159"/>
      <c r="S197"/>
      <c r="T197"/>
      <c r="U197"/>
      <c r="V197"/>
      <c r="W197"/>
      <c r="X197"/>
      <c r="Y197" s="119"/>
      <c r="Z197" s="132"/>
      <c r="AA197" s="118"/>
      <c r="AB197" s="17"/>
      <c r="AC197"/>
      <c r="AD197"/>
      <c r="AE197" s="118"/>
      <c r="AF197" s="18"/>
      <c r="AG197"/>
      <c r="AH197"/>
      <c r="AI197"/>
      <c r="AJ197"/>
      <c r="AK197"/>
      <c r="AL197"/>
    </row>
    <row r="198" spans="1:38" s="7" customFormat="1" x14ac:dyDescent="0.25">
      <c r="A198" s="2"/>
      <c r="E198"/>
      <c r="F198"/>
      <c r="G198" s="11"/>
      <c r="H198" s="11"/>
      <c r="I198" s="11"/>
      <c r="J198"/>
      <c r="K198"/>
      <c r="L198" s="135"/>
      <c r="N198"/>
      <c r="O198"/>
      <c r="P198"/>
      <c r="Q198" s="159"/>
      <c r="R198" s="159"/>
      <c r="S198"/>
      <c r="T198"/>
      <c r="U198"/>
      <c r="V198"/>
      <c r="W198"/>
      <c r="X198"/>
      <c r="Y198" s="119"/>
      <c r="Z198" s="132"/>
      <c r="AA198" s="118"/>
      <c r="AB198" s="17"/>
      <c r="AC198"/>
      <c r="AD198"/>
      <c r="AE198" s="118"/>
      <c r="AF198" s="18"/>
      <c r="AG198"/>
      <c r="AH198"/>
      <c r="AI198"/>
      <c r="AJ198"/>
      <c r="AK198"/>
      <c r="AL198"/>
    </row>
    <row r="199" spans="1:38" s="7" customFormat="1" x14ac:dyDescent="0.25">
      <c r="A199" s="2"/>
      <c r="E199"/>
      <c r="F199"/>
      <c r="G199" s="11"/>
      <c r="H199" s="11"/>
      <c r="I199" s="11"/>
      <c r="J199"/>
      <c r="K199"/>
      <c r="L199" s="135"/>
      <c r="N199"/>
      <c r="O199"/>
      <c r="P199"/>
      <c r="Q199" s="159"/>
      <c r="R199" s="159"/>
      <c r="S199"/>
      <c r="T199"/>
      <c r="U199"/>
      <c r="V199"/>
      <c r="W199"/>
      <c r="X199"/>
      <c r="Y199" s="119"/>
      <c r="Z199" s="132"/>
      <c r="AA199" s="118"/>
      <c r="AB199" s="17"/>
      <c r="AC199"/>
      <c r="AD199"/>
      <c r="AE199" s="118"/>
      <c r="AF199" s="18"/>
      <c r="AG199"/>
      <c r="AH199"/>
      <c r="AI199"/>
      <c r="AJ199"/>
      <c r="AK199"/>
      <c r="AL199"/>
    </row>
    <row r="200" spans="1:38" s="7" customFormat="1" x14ac:dyDescent="0.25">
      <c r="A200" s="2"/>
      <c r="E200"/>
      <c r="F200"/>
      <c r="G200" s="11"/>
      <c r="H200" s="11"/>
      <c r="I200" s="11"/>
      <c r="J200"/>
      <c r="K200"/>
      <c r="L200" s="135"/>
      <c r="N200"/>
      <c r="O200"/>
      <c r="P200"/>
      <c r="Q200" s="159"/>
      <c r="R200" s="159"/>
      <c r="S200"/>
      <c r="T200"/>
      <c r="U200"/>
      <c r="V200"/>
      <c r="W200"/>
      <c r="X200"/>
      <c r="Y200" s="119"/>
      <c r="Z200" s="132"/>
      <c r="AA200" s="118"/>
      <c r="AB200" s="17"/>
      <c r="AC200"/>
      <c r="AD200"/>
      <c r="AE200" s="118"/>
      <c r="AF200" s="18"/>
      <c r="AG200"/>
      <c r="AH200"/>
      <c r="AI200"/>
      <c r="AJ200"/>
      <c r="AK200"/>
      <c r="AL200"/>
    </row>
    <row r="201" spans="1:38" s="7" customFormat="1" x14ac:dyDescent="0.25">
      <c r="A201" s="2"/>
      <c r="E201"/>
      <c r="F201"/>
      <c r="G201" s="11"/>
      <c r="H201" s="11"/>
      <c r="I201" s="11"/>
      <c r="J201"/>
      <c r="K201"/>
      <c r="L201" s="135"/>
      <c r="N201"/>
      <c r="O201"/>
      <c r="P201"/>
      <c r="Q201" s="159"/>
      <c r="R201" s="159"/>
      <c r="S201"/>
      <c r="T201"/>
      <c r="U201"/>
      <c r="V201"/>
      <c r="W201"/>
      <c r="X201"/>
      <c r="Y201" s="119"/>
      <c r="Z201" s="132"/>
      <c r="AA201" s="118"/>
      <c r="AB201" s="17"/>
      <c r="AC201"/>
      <c r="AD201"/>
      <c r="AE201" s="118"/>
      <c r="AF201" s="18"/>
      <c r="AG201"/>
      <c r="AH201"/>
      <c r="AI201"/>
      <c r="AJ201"/>
      <c r="AK201"/>
      <c r="AL201"/>
    </row>
    <row r="202" spans="1:38" s="7" customFormat="1" x14ac:dyDescent="0.25">
      <c r="A202" s="2"/>
      <c r="E202"/>
      <c r="F202"/>
      <c r="G202" s="11"/>
      <c r="H202" s="11"/>
      <c r="I202" s="11"/>
      <c r="J202"/>
      <c r="K202"/>
      <c r="L202" s="135"/>
      <c r="N202"/>
      <c r="O202"/>
      <c r="P202"/>
      <c r="Q202" s="159"/>
      <c r="R202" s="159"/>
      <c r="S202"/>
      <c r="T202"/>
      <c r="U202"/>
      <c r="V202"/>
      <c r="W202"/>
      <c r="X202"/>
      <c r="Y202" s="119"/>
      <c r="Z202" s="132"/>
      <c r="AA202" s="118"/>
      <c r="AB202" s="17"/>
      <c r="AC202"/>
      <c r="AD202"/>
      <c r="AE202" s="118"/>
      <c r="AF202" s="18"/>
      <c r="AG202"/>
      <c r="AH202"/>
      <c r="AI202"/>
      <c r="AJ202"/>
      <c r="AK202"/>
      <c r="AL202"/>
    </row>
    <row r="203" spans="1:38" s="7" customFormat="1" x14ac:dyDescent="0.25">
      <c r="A203" s="2"/>
      <c r="E203"/>
      <c r="F203"/>
      <c r="G203" s="11"/>
      <c r="H203" s="11"/>
      <c r="I203" s="11"/>
      <c r="J203"/>
      <c r="K203"/>
      <c r="L203" s="135"/>
      <c r="N203"/>
      <c r="O203"/>
      <c r="P203"/>
      <c r="Q203" s="159"/>
      <c r="R203" s="159"/>
      <c r="S203"/>
      <c r="T203"/>
      <c r="U203"/>
      <c r="V203"/>
      <c r="W203"/>
      <c r="X203"/>
      <c r="Y203" s="119"/>
      <c r="Z203" s="132"/>
      <c r="AA203" s="118"/>
      <c r="AB203" s="17"/>
      <c r="AC203"/>
      <c r="AD203"/>
      <c r="AE203" s="118"/>
      <c r="AF203" s="18"/>
      <c r="AG203"/>
      <c r="AH203"/>
      <c r="AI203"/>
      <c r="AJ203"/>
      <c r="AK203"/>
      <c r="AL203"/>
    </row>
    <row r="204" spans="1:38" s="7" customFormat="1" x14ac:dyDescent="0.25">
      <c r="A204" s="2"/>
      <c r="E204"/>
      <c r="F204"/>
      <c r="G204" s="11"/>
      <c r="H204" s="11"/>
      <c r="I204" s="11"/>
      <c r="J204"/>
      <c r="K204"/>
      <c r="L204" s="135"/>
      <c r="N204"/>
      <c r="O204"/>
      <c r="P204"/>
      <c r="Q204" s="159"/>
      <c r="R204" s="159"/>
      <c r="S204"/>
      <c r="T204"/>
      <c r="U204"/>
      <c r="V204"/>
      <c r="W204"/>
      <c r="X204"/>
      <c r="Y204" s="119"/>
      <c r="Z204" s="132"/>
      <c r="AA204" s="118"/>
      <c r="AB204" s="17"/>
      <c r="AC204"/>
      <c r="AD204"/>
      <c r="AE204" s="118"/>
      <c r="AF204" s="18"/>
      <c r="AG204"/>
      <c r="AH204"/>
      <c r="AI204"/>
      <c r="AJ204"/>
      <c r="AK204"/>
      <c r="AL204"/>
    </row>
    <row r="205" spans="1:38" s="7" customFormat="1" x14ac:dyDescent="0.25">
      <c r="A205" s="2"/>
      <c r="E205"/>
      <c r="F205"/>
      <c r="G205" s="11"/>
      <c r="H205" s="11"/>
      <c r="I205" s="11"/>
      <c r="J205"/>
      <c r="K205"/>
      <c r="L205" s="135"/>
      <c r="N205"/>
      <c r="O205"/>
      <c r="P205"/>
      <c r="Q205" s="159"/>
      <c r="R205" s="159"/>
      <c r="S205"/>
      <c r="T205"/>
      <c r="U205"/>
      <c r="V205"/>
      <c r="W205"/>
      <c r="X205"/>
      <c r="Y205" s="119"/>
      <c r="Z205" s="132"/>
      <c r="AA205" s="118"/>
      <c r="AB205" s="17"/>
      <c r="AC205"/>
      <c r="AD205"/>
      <c r="AE205" s="118"/>
      <c r="AF205" s="18"/>
      <c r="AG205"/>
      <c r="AH205"/>
      <c r="AI205"/>
      <c r="AJ205"/>
      <c r="AK205"/>
      <c r="AL205"/>
    </row>
    <row r="206" spans="1:38" s="7" customFormat="1" x14ac:dyDescent="0.25">
      <c r="A206" s="2"/>
      <c r="E206"/>
      <c r="F206"/>
      <c r="G206" s="11"/>
      <c r="H206" s="11"/>
      <c r="I206" s="11"/>
      <c r="J206"/>
      <c r="K206"/>
      <c r="L206" s="135"/>
      <c r="N206"/>
      <c r="O206"/>
      <c r="P206"/>
      <c r="Q206" s="159"/>
      <c r="R206" s="159"/>
      <c r="S206"/>
      <c r="T206"/>
      <c r="U206"/>
      <c r="V206"/>
      <c r="W206"/>
      <c r="X206"/>
      <c r="Y206" s="119"/>
      <c r="Z206" s="132"/>
      <c r="AA206" s="118"/>
      <c r="AB206" s="17"/>
      <c r="AC206"/>
      <c r="AD206"/>
      <c r="AE206" s="118"/>
      <c r="AF206" s="18"/>
      <c r="AG206"/>
      <c r="AH206"/>
      <c r="AI206"/>
      <c r="AJ206"/>
      <c r="AK206"/>
      <c r="AL206"/>
    </row>
    <row r="207" spans="1:38" s="7" customFormat="1" x14ac:dyDescent="0.25">
      <c r="A207" s="2"/>
      <c r="E207"/>
      <c r="F207"/>
      <c r="G207" s="11"/>
      <c r="H207" s="11"/>
      <c r="I207" s="11"/>
      <c r="J207"/>
      <c r="K207"/>
      <c r="L207" s="135"/>
      <c r="N207"/>
      <c r="O207"/>
      <c r="P207"/>
      <c r="Q207" s="159"/>
      <c r="R207" s="159"/>
      <c r="S207"/>
      <c r="T207"/>
      <c r="U207"/>
      <c r="V207"/>
      <c r="W207"/>
      <c r="X207"/>
      <c r="Y207" s="119"/>
      <c r="Z207" s="132"/>
      <c r="AA207" s="118"/>
      <c r="AB207" s="17"/>
      <c r="AC207"/>
      <c r="AD207"/>
      <c r="AE207" s="118"/>
      <c r="AF207" s="18"/>
      <c r="AG207"/>
      <c r="AH207"/>
      <c r="AI207"/>
      <c r="AJ207"/>
      <c r="AK207"/>
      <c r="AL207"/>
    </row>
    <row r="208" spans="1:38" s="7" customFormat="1" x14ac:dyDescent="0.25">
      <c r="A208" s="2"/>
      <c r="E208"/>
      <c r="F208"/>
      <c r="G208" s="11"/>
      <c r="H208" s="11"/>
      <c r="I208" s="11"/>
      <c r="J208"/>
      <c r="K208"/>
      <c r="L208" s="135"/>
      <c r="N208"/>
      <c r="O208"/>
      <c r="P208"/>
      <c r="Q208" s="159"/>
      <c r="R208" s="159"/>
      <c r="S208"/>
      <c r="T208"/>
      <c r="U208"/>
      <c r="V208"/>
      <c r="W208"/>
      <c r="X208"/>
      <c r="Y208" s="119"/>
      <c r="Z208" s="132"/>
      <c r="AA208" s="118"/>
      <c r="AB208" s="17"/>
      <c r="AC208"/>
      <c r="AD208"/>
      <c r="AE208" s="118"/>
      <c r="AF208" s="18"/>
      <c r="AG208"/>
      <c r="AH208"/>
      <c r="AI208"/>
      <c r="AJ208"/>
      <c r="AK208"/>
      <c r="AL208"/>
    </row>
    <row r="209" spans="1:38" s="7" customFormat="1" x14ac:dyDescent="0.25">
      <c r="A209" s="2"/>
      <c r="E209"/>
      <c r="F209"/>
      <c r="G209" s="11"/>
      <c r="H209" s="11"/>
      <c r="I209" s="11"/>
      <c r="J209"/>
      <c r="K209"/>
      <c r="L209" s="135"/>
      <c r="N209"/>
      <c r="O209"/>
      <c r="P209"/>
      <c r="Q209" s="159"/>
      <c r="R209" s="159"/>
      <c r="S209"/>
      <c r="T209"/>
      <c r="U209"/>
      <c r="V209"/>
      <c r="W209"/>
      <c r="X209"/>
      <c r="Y209" s="119"/>
      <c r="Z209" s="132"/>
      <c r="AA209" s="118"/>
      <c r="AB209" s="17"/>
      <c r="AC209"/>
      <c r="AD209"/>
      <c r="AE209" s="118"/>
      <c r="AF209" s="18"/>
      <c r="AG209"/>
      <c r="AH209"/>
      <c r="AI209"/>
      <c r="AJ209"/>
      <c r="AK209"/>
      <c r="AL209"/>
    </row>
    <row r="210" spans="1:38" s="7" customFormat="1" x14ac:dyDescent="0.25">
      <c r="A210" s="2"/>
      <c r="E210"/>
      <c r="F210"/>
      <c r="G210" s="11"/>
      <c r="H210" s="11"/>
      <c r="I210" s="11"/>
      <c r="J210"/>
      <c r="K210"/>
      <c r="L210" s="135"/>
      <c r="N210"/>
      <c r="O210"/>
      <c r="P210"/>
      <c r="Q210" s="159"/>
      <c r="R210" s="159"/>
      <c r="S210"/>
      <c r="T210"/>
      <c r="U210"/>
      <c r="V210"/>
      <c r="W210"/>
      <c r="X210"/>
      <c r="Y210" s="119"/>
      <c r="Z210" s="132"/>
      <c r="AA210" s="118"/>
      <c r="AB210" s="17"/>
      <c r="AC210"/>
      <c r="AD210"/>
      <c r="AE210" s="118"/>
      <c r="AF210" s="18"/>
      <c r="AG210"/>
      <c r="AH210"/>
      <c r="AI210"/>
      <c r="AJ210"/>
      <c r="AK210"/>
      <c r="AL210"/>
    </row>
    <row r="211" spans="1:38" s="7" customFormat="1" x14ac:dyDescent="0.25">
      <c r="A211" s="2"/>
      <c r="E211"/>
      <c r="F211"/>
      <c r="G211" s="11"/>
      <c r="H211" s="11"/>
      <c r="I211" s="11"/>
      <c r="J211"/>
      <c r="K211"/>
      <c r="L211" s="135"/>
      <c r="N211"/>
      <c r="O211"/>
      <c r="P211"/>
      <c r="Q211" s="159"/>
      <c r="R211" s="159"/>
      <c r="S211"/>
      <c r="T211"/>
      <c r="U211"/>
      <c r="V211"/>
      <c r="W211"/>
      <c r="X211"/>
      <c r="Y211" s="119"/>
      <c r="Z211" s="132"/>
      <c r="AA211" s="118"/>
      <c r="AB211" s="17"/>
      <c r="AC211"/>
      <c r="AD211"/>
      <c r="AE211" s="118"/>
      <c r="AF211" s="18"/>
      <c r="AG211"/>
      <c r="AH211"/>
      <c r="AI211"/>
      <c r="AJ211"/>
      <c r="AK211"/>
      <c r="AL211"/>
    </row>
    <row r="212" spans="1:38" s="7" customFormat="1" x14ac:dyDescent="0.25">
      <c r="A212" s="2"/>
      <c r="E212"/>
      <c r="F212"/>
      <c r="G212" s="11"/>
      <c r="H212" s="11"/>
      <c r="I212" s="11"/>
      <c r="J212"/>
      <c r="K212"/>
      <c r="L212" s="135"/>
      <c r="N212"/>
      <c r="O212"/>
      <c r="P212"/>
      <c r="Q212" s="159"/>
      <c r="R212" s="159"/>
      <c r="S212"/>
      <c r="T212"/>
      <c r="U212"/>
      <c r="V212"/>
      <c r="W212"/>
      <c r="X212"/>
      <c r="Y212" s="119"/>
      <c r="Z212" s="132"/>
      <c r="AA212" s="118"/>
      <c r="AB212" s="17"/>
      <c r="AC212"/>
      <c r="AD212"/>
      <c r="AE212" s="118"/>
      <c r="AF212" s="18"/>
      <c r="AG212"/>
      <c r="AH212"/>
      <c r="AI212"/>
      <c r="AJ212"/>
      <c r="AK212"/>
      <c r="AL212"/>
    </row>
    <row r="213" spans="1:38" s="7" customFormat="1" x14ac:dyDescent="0.25">
      <c r="A213" s="2"/>
      <c r="E213"/>
      <c r="F213"/>
      <c r="G213" s="11"/>
      <c r="H213" s="11"/>
      <c r="I213" s="11"/>
      <c r="J213"/>
      <c r="K213"/>
      <c r="L213" s="135"/>
      <c r="N213"/>
      <c r="O213"/>
      <c r="P213"/>
      <c r="Q213" s="159"/>
      <c r="R213" s="159"/>
      <c r="S213"/>
      <c r="T213"/>
      <c r="U213"/>
      <c r="V213"/>
      <c r="W213"/>
      <c r="X213"/>
      <c r="Y213" s="119"/>
      <c r="Z213" s="132"/>
      <c r="AA213" s="118"/>
      <c r="AB213" s="17"/>
      <c r="AC213"/>
      <c r="AD213"/>
      <c r="AE213" s="118"/>
      <c r="AF213" s="18"/>
      <c r="AG213"/>
      <c r="AH213"/>
      <c r="AI213"/>
      <c r="AJ213"/>
      <c r="AK213"/>
      <c r="AL213"/>
    </row>
    <row r="214" spans="1:38" s="7" customFormat="1" x14ac:dyDescent="0.25">
      <c r="A214" s="2"/>
      <c r="E214"/>
      <c r="F214"/>
      <c r="G214" s="11"/>
      <c r="H214" s="11"/>
      <c r="I214" s="11"/>
      <c r="J214"/>
      <c r="K214"/>
      <c r="L214" s="135"/>
      <c r="N214"/>
      <c r="O214"/>
      <c r="P214"/>
      <c r="Q214" s="159"/>
      <c r="R214" s="159"/>
      <c r="S214"/>
      <c r="T214"/>
      <c r="U214"/>
      <c r="V214"/>
      <c r="W214"/>
      <c r="X214"/>
      <c r="Y214" s="119"/>
      <c r="Z214" s="132"/>
      <c r="AA214" s="118"/>
      <c r="AB214" s="17"/>
      <c r="AC214"/>
      <c r="AD214"/>
      <c r="AE214" s="118"/>
      <c r="AF214" s="18"/>
      <c r="AG214"/>
      <c r="AH214"/>
      <c r="AI214"/>
      <c r="AJ214"/>
      <c r="AK214"/>
      <c r="AL214"/>
    </row>
    <row r="215" spans="1:38" s="7" customFormat="1" x14ac:dyDescent="0.25">
      <c r="A215" s="2"/>
      <c r="E215"/>
      <c r="F215"/>
      <c r="G215" s="11"/>
      <c r="H215" s="11"/>
      <c r="I215" s="11"/>
      <c r="J215"/>
      <c r="K215"/>
      <c r="L215" s="135"/>
      <c r="N215"/>
      <c r="O215"/>
      <c r="P215"/>
      <c r="Q215" s="159"/>
      <c r="R215" s="159"/>
      <c r="S215"/>
      <c r="T215"/>
      <c r="U215"/>
      <c r="V215"/>
      <c r="W215"/>
      <c r="X215"/>
      <c r="Y215" s="119"/>
      <c r="Z215" s="132"/>
      <c r="AA215" s="118"/>
      <c r="AB215" s="17"/>
      <c r="AC215"/>
      <c r="AD215"/>
      <c r="AE215" s="118"/>
      <c r="AF215" s="18"/>
      <c r="AG215"/>
      <c r="AH215"/>
      <c r="AI215"/>
      <c r="AJ215"/>
      <c r="AK215"/>
      <c r="AL215"/>
    </row>
    <row r="216" spans="1:38" s="7" customFormat="1" x14ac:dyDescent="0.25">
      <c r="A216" s="2"/>
      <c r="E216"/>
      <c r="F216"/>
      <c r="G216" s="11"/>
      <c r="H216" s="11"/>
      <c r="I216" s="11"/>
      <c r="J216"/>
      <c r="K216"/>
      <c r="L216" s="135"/>
      <c r="N216"/>
      <c r="O216"/>
      <c r="P216"/>
      <c r="Q216" s="159"/>
      <c r="R216" s="159"/>
      <c r="S216"/>
      <c r="T216"/>
      <c r="U216"/>
      <c r="V216"/>
      <c r="W216"/>
      <c r="X216"/>
      <c r="Y216" s="119"/>
      <c r="Z216" s="132"/>
      <c r="AA216" s="118"/>
      <c r="AB216" s="17"/>
      <c r="AC216"/>
      <c r="AD216"/>
      <c r="AE216" s="118"/>
      <c r="AF216" s="18"/>
      <c r="AG216"/>
      <c r="AH216"/>
      <c r="AI216"/>
      <c r="AJ216"/>
      <c r="AK216"/>
      <c r="AL216"/>
    </row>
    <row r="217" spans="1:38" s="7" customFormat="1" x14ac:dyDescent="0.25">
      <c r="A217" s="2"/>
      <c r="E217"/>
      <c r="F217"/>
      <c r="G217" s="11"/>
      <c r="H217" s="11"/>
      <c r="I217" s="11"/>
      <c r="J217"/>
      <c r="K217"/>
      <c r="L217" s="135"/>
      <c r="N217"/>
      <c r="O217"/>
      <c r="P217"/>
      <c r="Q217" s="159"/>
      <c r="R217" s="159"/>
      <c r="S217"/>
      <c r="T217"/>
      <c r="U217"/>
      <c r="V217"/>
      <c r="W217"/>
      <c r="X217"/>
      <c r="Y217" s="119"/>
      <c r="Z217" s="132"/>
      <c r="AA217" s="118"/>
      <c r="AB217" s="17"/>
      <c r="AC217"/>
      <c r="AD217"/>
      <c r="AE217" s="118"/>
      <c r="AF217" s="18"/>
      <c r="AG217"/>
      <c r="AH217"/>
      <c r="AI217"/>
      <c r="AJ217"/>
      <c r="AK217"/>
      <c r="AL217"/>
    </row>
    <row r="218" spans="1:38" s="7" customFormat="1" x14ac:dyDescent="0.25">
      <c r="A218" s="2"/>
      <c r="E218"/>
      <c r="F218"/>
      <c r="G218" s="11"/>
      <c r="H218" s="11"/>
      <c r="I218" s="11"/>
      <c r="J218"/>
      <c r="K218"/>
      <c r="L218" s="135"/>
      <c r="N218"/>
      <c r="O218"/>
      <c r="P218"/>
      <c r="Q218" s="159"/>
      <c r="R218" s="159"/>
      <c r="S218"/>
      <c r="T218"/>
      <c r="U218"/>
      <c r="V218"/>
      <c r="W218"/>
      <c r="X218"/>
      <c r="Y218" s="119"/>
      <c r="Z218" s="132"/>
      <c r="AA218" s="118"/>
      <c r="AB218" s="17"/>
      <c r="AC218"/>
      <c r="AD218"/>
      <c r="AE218" s="118"/>
      <c r="AF218" s="18"/>
      <c r="AG218"/>
      <c r="AH218"/>
      <c r="AI218"/>
      <c r="AJ218"/>
      <c r="AK218"/>
      <c r="AL218"/>
    </row>
    <row r="219" spans="1:38" s="7" customFormat="1" x14ac:dyDescent="0.25">
      <c r="A219" s="2"/>
      <c r="E219"/>
      <c r="F219"/>
      <c r="G219" s="11"/>
      <c r="H219" s="11"/>
      <c r="I219" s="11"/>
      <c r="J219"/>
      <c r="K219"/>
      <c r="L219" s="135"/>
      <c r="N219"/>
      <c r="O219"/>
      <c r="P219"/>
      <c r="Q219" s="159"/>
      <c r="R219" s="159"/>
      <c r="S219"/>
      <c r="T219"/>
      <c r="U219"/>
      <c r="V219"/>
      <c r="W219"/>
      <c r="X219"/>
      <c r="Y219" s="119"/>
      <c r="Z219" s="132"/>
      <c r="AA219" s="118"/>
      <c r="AB219" s="17"/>
      <c r="AC219"/>
      <c r="AD219"/>
      <c r="AE219" s="118"/>
      <c r="AF219" s="18"/>
      <c r="AG219"/>
      <c r="AH219"/>
      <c r="AI219"/>
      <c r="AJ219"/>
      <c r="AK219"/>
      <c r="AL219"/>
    </row>
    <row r="220" spans="1:38" s="7" customFormat="1" x14ac:dyDescent="0.25">
      <c r="A220" s="2"/>
      <c r="E220"/>
      <c r="F220"/>
      <c r="G220" s="11"/>
      <c r="H220" s="11"/>
      <c r="I220" s="11"/>
      <c r="J220"/>
      <c r="K220"/>
      <c r="L220" s="135"/>
      <c r="N220"/>
      <c r="O220"/>
      <c r="P220"/>
      <c r="Q220" s="159"/>
      <c r="R220" s="159"/>
      <c r="S220"/>
      <c r="T220"/>
      <c r="U220"/>
      <c r="V220"/>
      <c r="W220"/>
      <c r="X220"/>
      <c r="Y220" s="119"/>
      <c r="Z220" s="132"/>
      <c r="AA220" s="118"/>
      <c r="AB220" s="17"/>
      <c r="AC220"/>
      <c r="AD220"/>
      <c r="AE220" s="118"/>
      <c r="AF220" s="18"/>
      <c r="AG220"/>
      <c r="AH220"/>
      <c r="AI220"/>
      <c r="AJ220"/>
      <c r="AK220"/>
      <c r="AL220"/>
    </row>
    <row r="221" spans="1:38" s="7" customFormat="1" x14ac:dyDescent="0.25">
      <c r="A221" s="2"/>
      <c r="E221"/>
      <c r="F221"/>
      <c r="G221" s="11"/>
      <c r="H221" s="11"/>
      <c r="I221" s="11"/>
      <c r="J221"/>
      <c r="K221"/>
      <c r="L221" s="135"/>
      <c r="N221"/>
      <c r="O221"/>
      <c r="P221"/>
      <c r="Q221" s="159"/>
      <c r="R221" s="159"/>
      <c r="S221"/>
      <c r="T221"/>
      <c r="U221"/>
      <c r="V221"/>
      <c r="W221"/>
      <c r="X221"/>
      <c r="Y221" s="119"/>
      <c r="Z221" s="132"/>
      <c r="AA221" s="118"/>
      <c r="AB221" s="17"/>
      <c r="AC221"/>
      <c r="AD221"/>
      <c r="AE221" s="118"/>
      <c r="AF221" s="18"/>
      <c r="AG221"/>
      <c r="AH221"/>
      <c r="AI221"/>
      <c r="AJ221"/>
      <c r="AK221"/>
      <c r="AL221"/>
    </row>
    <row r="222" spans="1:38" s="7" customFormat="1" x14ac:dyDescent="0.25">
      <c r="A222" s="2"/>
      <c r="E222"/>
      <c r="F222"/>
      <c r="G222" s="11"/>
      <c r="H222" s="11"/>
      <c r="I222" s="11"/>
      <c r="J222"/>
      <c r="K222"/>
      <c r="L222" s="135"/>
      <c r="N222"/>
      <c r="O222"/>
      <c r="P222"/>
      <c r="Q222" s="159"/>
      <c r="R222" s="159"/>
      <c r="S222"/>
      <c r="T222"/>
      <c r="U222"/>
      <c r="V222"/>
      <c r="W222"/>
      <c r="X222"/>
      <c r="Y222" s="119"/>
      <c r="Z222" s="132"/>
      <c r="AA222" s="118"/>
      <c r="AB222" s="17"/>
      <c r="AC222"/>
      <c r="AD222"/>
      <c r="AE222" s="118"/>
      <c r="AF222" s="18"/>
      <c r="AG222"/>
      <c r="AH222"/>
      <c r="AI222"/>
      <c r="AJ222"/>
      <c r="AK222"/>
      <c r="AL222"/>
    </row>
    <row r="223" spans="1:38" s="7" customFormat="1" x14ac:dyDescent="0.25">
      <c r="A223" s="2"/>
      <c r="E223"/>
      <c r="F223"/>
      <c r="G223" s="11"/>
      <c r="H223" s="11"/>
      <c r="I223" s="11"/>
      <c r="J223"/>
      <c r="K223"/>
      <c r="L223" s="135"/>
      <c r="N223"/>
      <c r="O223"/>
      <c r="P223"/>
      <c r="Q223" s="159"/>
      <c r="R223" s="159"/>
      <c r="S223"/>
      <c r="T223"/>
      <c r="U223"/>
      <c r="V223"/>
      <c r="W223"/>
      <c r="X223"/>
      <c r="Y223" s="119"/>
      <c r="Z223" s="132"/>
      <c r="AA223" s="118"/>
      <c r="AB223" s="17"/>
      <c r="AC223"/>
      <c r="AD223"/>
      <c r="AE223" s="118"/>
      <c r="AF223" s="18"/>
      <c r="AG223"/>
      <c r="AH223"/>
      <c r="AI223"/>
      <c r="AJ223"/>
      <c r="AK223"/>
      <c r="AL223"/>
    </row>
    <row r="224" spans="1:38" s="7" customFormat="1" x14ac:dyDescent="0.25">
      <c r="A224" s="2"/>
      <c r="E224"/>
      <c r="F224"/>
      <c r="G224" s="11"/>
      <c r="H224" s="11"/>
      <c r="I224" s="11"/>
      <c r="J224"/>
      <c r="K224"/>
      <c r="L224" s="135"/>
      <c r="N224"/>
      <c r="O224"/>
      <c r="P224"/>
      <c r="Q224" s="159"/>
      <c r="R224" s="159"/>
      <c r="S224"/>
      <c r="T224"/>
      <c r="U224"/>
      <c r="V224"/>
      <c r="W224"/>
      <c r="X224"/>
      <c r="Y224" s="119"/>
      <c r="Z224" s="132"/>
      <c r="AA224" s="118"/>
      <c r="AB224" s="17"/>
      <c r="AC224"/>
      <c r="AD224"/>
      <c r="AE224" s="118"/>
      <c r="AF224" s="18"/>
      <c r="AG224"/>
      <c r="AH224"/>
      <c r="AI224"/>
      <c r="AJ224"/>
      <c r="AK224"/>
      <c r="AL224"/>
    </row>
    <row r="225" spans="1:38" s="7" customFormat="1" x14ac:dyDescent="0.25">
      <c r="A225" s="2"/>
      <c r="E225"/>
      <c r="F225"/>
      <c r="G225" s="11"/>
      <c r="H225" s="11"/>
      <c r="I225" s="11"/>
      <c r="J225"/>
      <c r="K225"/>
      <c r="L225" s="135"/>
      <c r="N225"/>
      <c r="O225"/>
      <c r="P225"/>
      <c r="Q225" s="159"/>
      <c r="R225" s="159"/>
      <c r="S225"/>
      <c r="T225"/>
      <c r="U225"/>
      <c r="V225"/>
      <c r="W225"/>
      <c r="X225"/>
      <c r="Y225" s="119"/>
      <c r="Z225" s="132"/>
      <c r="AA225" s="118"/>
      <c r="AB225" s="17"/>
      <c r="AC225"/>
      <c r="AD225"/>
      <c r="AE225" s="118"/>
      <c r="AF225" s="18"/>
      <c r="AG225"/>
      <c r="AH225"/>
      <c r="AI225"/>
      <c r="AJ225"/>
      <c r="AK225"/>
      <c r="AL225"/>
    </row>
    <row r="226" spans="1:38" s="7" customFormat="1" x14ac:dyDescent="0.25">
      <c r="A226" s="2"/>
      <c r="E226"/>
      <c r="F226"/>
      <c r="G226" s="11"/>
      <c r="H226" s="11"/>
      <c r="I226" s="11"/>
      <c r="J226"/>
      <c r="K226"/>
      <c r="L226" s="135"/>
      <c r="N226"/>
      <c r="O226"/>
      <c r="P226"/>
      <c r="Q226" s="159"/>
      <c r="R226" s="159"/>
      <c r="S226"/>
      <c r="T226"/>
      <c r="U226"/>
      <c r="V226"/>
      <c r="W226"/>
      <c r="X226"/>
      <c r="Y226" s="119"/>
      <c r="Z226" s="132"/>
      <c r="AA226" s="118"/>
      <c r="AB226" s="17"/>
      <c r="AC226"/>
      <c r="AD226"/>
      <c r="AE226" s="118"/>
      <c r="AF226" s="18"/>
      <c r="AG226"/>
      <c r="AH226"/>
      <c r="AI226"/>
      <c r="AJ226"/>
      <c r="AK226"/>
      <c r="AL226"/>
    </row>
    <row r="227" spans="1:38" s="7" customFormat="1" x14ac:dyDescent="0.25">
      <c r="A227" s="2"/>
      <c r="E227"/>
      <c r="F227"/>
      <c r="G227" s="11"/>
      <c r="H227" s="11"/>
      <c r="I227" s="11"/>
      <c r="J227"/>
      <c r="K227"/>
      <c r="L227" s="135"/>
      <c r="N227"/>
      <c r="O227"/>
      <c r="P227"/>
      <c r="Q227" s="159"/>
      <c r="R227" s="159"/>
      <c r="S227"/>
      <c r="T227"/>
      <c r="U227"/>
      <c r="V227"/>
      <c r="W227"/>
      <c r="X227"/>
      <c r="Y227" s="119"/>
      <c r="Z227" s="132"/>
      <c r="AA227" s="118"/>
      <c r="AB227" s="17"/>
      <c r="AC227"/>
      <c r="AD227"/>
      <c r="AE227" s="118"/>
      <c r="AF227" s="18"/>
      <c r="AG227"/>
      <c r="AH227"/>
      <c r="AI227"/>
      <c r="AJ227"/>
      <c r="AK227"/>
      <c r="AL227"/>
    </row>
    <row r="228" spans="1:38" s="7" customFormat="1" x14ac:dyDescent="0.25">
      <c r="A228" s="2"/>
      <c r="E228"/>
      <c r="F228"/>
      <c r="G228" s="11"/>
      <c r="H228" s="11"/>
      <c r="I228" s="11"/>
      <c r="J228"/>
      <c r="K228"/>
      <c r="L228" s="135"/>
      <c r="N228"/>
      <c r="O228"/>
      <c r="P228"/>
      <c r="Q228" s="159"/>
      <c r="R228" s="159"/>
      <c r="S228"/>
      <c r="T228"/>
      <c r="U228"/>
      <c r="V228"/>
      <c r="W228"/>
      <c r="X228"/>
      <c r="Y228" s="119"/>
      <c r="Z228" s="132"/>
      <c r="AA228" s="118"/>
      <c r="AB228" s="17"/>
      <c r="AC228"/>
      <c r="AD228"/>
      <c r="AE228" s="118"/>
      <c r="AF228" s="18"/>
      <c r="AG228"/>
      <c r="AH228"/>
      <c r="AI228"/>
      <c r="AJ228"/>
      <c r="AK228"/>
      <c r="AL228"/>
    </row>
    <row r="229" spans="1:38" s="7" customFormat="1" x14ac:dyDescent="0.25">
      <c r="A229" s="2"/>
      <c r="E229"/>
      <c r="F229"/>
      <c r="G229" s="11"/>
      <c r="H229" s="11"/>
      <c r="I229" s="11"/>
      <c r="J229"/>
      <c r="K229"/>
      <c r="L229" s="135"/>
      <c r="N229"/>
      <c r="O229"/>
      <c r="P229"/>
      <c r="Q229" s="159"/>
      <c r="R229" s="159"/>
      <c r="S229"/>
      <c r="T229"/>
      <c r="U229"/>
      <c r="V229"/>
      <c r="W229"/>
      <c r="X229"/>
      <c r="Y229" s="119"/>
      <c r="Z229" s="132"/>
      <c r="AA229" s="118"/>
      <c r="AB229" s="17"/>
      <c r="AC229"/>
      <c r="AD229"/>
      <c r="AE229" s="118"/>
      <c r="AF229" s="18"/>
      <c r="AG229"/>
      <c r="AH229"/>
      <c r="AI229"/>
      <c r="AJ229"/>
      <c r="AK229"/>
      <c r="AL229"/>
    </row>
    <row r="230" spans="1:38" s="7" customFormat="1" x14ac:dyDescent="0.25">
      <c r="A230" s="2"/>
      <c r="E230"/>
      <c r="F230"/>
      <c r="G230" s="11"/>
      <c r="H230" s="11"/>
      <c r="I230" s="11"/>
      <c r="J230"/>
      <c r="K230"/>
      <c r="L230" s="135"/>
      <c r="N230"/>
      <c r="O230"/>
      <c r="P230"/>
      <c r="Q230" s="159"/>
      <c r="R230" s="159"/>
      <c r="S230"/>
      <c r="T230"/>
      <c r="U230"/>
      <c r="V230"/>
      <c r="W230"/>
      <c r="X230"/>
      <c r="Y230" s="119"/>
      <c r="Z230" s="132"/>
      <c r="AA230" s="118"/>
      <c r="AB230" s="17"/>
      <c r="AC230"/>
      <c r="AD230"/>
      <c r="AE230" s="118"/>
      <c r="AF230" s="18"/>
      <c r="AG230"/>
      <c r="AH230"/>
      <c r="AI230"/>
      <c r="AJ230"/>
      <c r="AK230"/>
      <c r="AL230"/>
    </row>
    <row r="231" spans="1:38" s="7" customFormat="1" x14ac:dyDescent="0.25">
      <c r="A231" s="2"/>
      <c r="E231"/>
      <c r="F231"/>
      <c r="G231" s="11"/>
      <c r="H231" s="11"/>
      <c r="I231" s="11"/>
      <c r="J231"/>
      <c r="K231"/>
      <c r="L231" s="135"/>
      <c r="N231"/>
      <c r="O231"/>
      <c r="P231"/>
      <c r="Q231" s="159"/>
      <c r="R231" s="159"/>
      <c r="S231"/>
      <c r="T231"/>
      <c r="U231"/>
      <c r="V231"/>
      <c r="W231"/>
      <c r="X231"/>
      <c r="Y231" s="119"/>
      <c r="Z231" s="132"/>
      <c r="AA231" s="118"/>
      <c r="AB231" s="17"/>
      <c r="AC231"/>
      <c r="AD231"/>
      <c r="AE231" s="118"/>
      <c r="AF231" s="18"/>
      <c r="AG231"/>
      <c r="AH231"/>
      <c r="AI231"/>
      <c r="AJ231"/>
      <c r="AK231"/>
      <c r="AL231"/>
    </row>
    <row r="232" spans="1:38" s="7" customFormat="1" x14ac:dyDescent="0.25">
      <c r="A232" s="2"/>
      <c r="E232"/>
      <c r="F232"/>
      <c r="G232" s="11"/>
      <c r="H232" s="11"/>
      <c r="I232" s="11"/>
      <c r="J232"/>
      <c r="K232"/>
      <c r="L232" s="135"/>
      <c r="N232"/>
      <c r="O232"/>
      <c r="P232"/>
      <c r="Q232" s="159"/>
      <c r="R232" s="159"/>
      <c r="S232"/>
      <c r="T232"/>
      <c r="U232"/>
      <c r="V232"/>
      <c r="W232"/>
      <c r="X232"/>
      <c r="Y232" s="119"/>
      <c r="Z232" s="132"/>
      <c r="AA232" s="118"/>
      <c r="AB232" s="17"/>
      <c r="AC232"/>
      <c r="AD232"/>
      <c r="AE232" s="118"/>
      <c r="AF232" s="18"/>
      <c r="AG232"/>
      <c r="AH232"/>
      <c r="AI232"/>
      <c r="AJ232"/>
      <c r="AK232"/>
      <c r="AL232"/>
    </row>
    <row r="233" spans="1:38" s="7" customFormat="1" x14ac:dyDescent="0.25">
      <c r="A233" s="2"/>
      <c r="E233"/>
      <c r="F233"/>
      <c r="G233" s="11"/>
      <c r="H233" s="11"/>
      <c r="I233" s="11"/>
      <c r="J233"/>
      <c r="K233"/>
      <c r="L233" s="135"/>
      <c r="N233"/>
      <c r="O233"/>
      <c r="P233"/>
      <c r="Q233" s="159"/>
      <c r="R233" s="159"/>
      <c r="S233"/>
      <c r="T233"/>
      <c r="U233"/>
      <c r="V233"/>
      <c r="W233"/>
      <c r="X233"/>
      <c r="Y233" s="119"/>
      <c r="Z233" s="132"/>
      <c r="AA233" s="118"/>
      <c r="AB233" s="17"/>
      <c r="AC233"/>
      <c r="AD233"/>
      <c r="AE233" s="118"/>
      <c r="AF233" s="18"/>
      <c r="AG233"/>
      <c r="AH233"/>
      <c r="AI233"/>
      <c r="AJ233"/>
      <c r="AK233"/>
      <c r="AL233"/>
    </row>
    <row r="234" spans="1:38" s="7" customFormat="1" x14ac:dyDescent="0.25">
      <c r="A234" s="2"/>
      <c r="E234"/>
      <c r="F234"/>
      <c r="G234" s="11"/>
      <c r="H234" s="11"/>
      <c r="I234" s="11"/>
      <c r="J234"/>
      <c r="K234"/>
      <c r="L234" s="135"/>
      <c r="N234"/>
      <c r="O234"/>
      <c r="P234"/>
      <c r="Q234" s="159"/>
      <c r="R234" s="159"/>
      <c r="S234"/>
      <c r="T234"/>
      <c r="U234"/>
      <c r="V234"/>
      <c r="W234"/>
      <c r="X234"/>
      <c r="Y234" s="119"/>
      <c r="Z234" s="132"/>
      <c r="AA234" s="118"/>
      <c r="AB234" s="17"/>
      <c r="AC234"/>
      <c r="AD234"/>
      <c r="AE234" s="118"/>
      <c r="AF234" s="18"/>
      <c r="AG234"/>
      <c r="AH234"/>
      <c r="AI234"/>
      <c r="AJ234"/>
      <c r="AK234"/>
      <c r="AL234"/>
    </row>
    <row r="235" spans="1:38" s="7" customFormat="1" x14ac:dyDescent="0.25">
      <c r="A235" s="2"/>
      <c r="E235"/>
      <c r="F235"/>
      <c r="G235" s="11"/>
      <c r="H235" s="11"/>
      <c r="I235" s="11"/>
      <c r="J235"/>
      <c r="K235"/>
      <c r="L235" s="135"/>
      <c r="N235"/>
      <c r="O235"/>
      <c r="P235"/>
      <c r="Q235" s="159"/>
      <c r="R235" s="159"/>
      <c r="S235"/>
      <c r="T235"/>
      <c r="U235"/>
      <c r="V235"/>
      <c r="W235"/>
      <c r="X235"/>
      <c r="Y235" s="119"/>
      <c r="Z235" s="132"/>
      <c r="AA235" s="118"/>
      <c r="AB235" s="17"/>
      <c r="AC235"/>
      <c r="AD235"/>
      <c r="AE235" s="118"/>
      <c r="AF235" s="18"/>
      <c r="AG235"/>
      <c r="AH235"/>
      <c r="AI235"/>
      <c r="AJ235"/>
      <c r="AK235"/>
      <c r="AL235"/>
    </row>
    <row r="236" spans="1:38" s="7" customFormat="1" x14ac:dyDescent="0.25">
      <c r="A236" s="2"/>
      <c r="E236"/>
      <c r="F236"/>
      <c r="G236" s="11"/>
      <c r="H236" s="11"/>
      <c r="I236" s="11"/>
      <c r="J236"/>
      <c r="K236"/>
      <c r="L236" s="135"/>
      <c r="N236"/>
      <c r="O236"/>
      <c r="P236"/>
      <c r="Q236" s="159"/>
      <c r="R236" s="159"/>
      <c r="S236"/>
      <c r="T236"/>
      <c r="U236"/>
      <c r="V236"/>
      <c r="W236"/>
      <c r="X236"/>
      <c r="Y236" s="119"/>
      <c r="Z236" s="132"/>
      <c r="AA236" s="118"/>
      <c r="AB236" s="17"/>
      <c r="AC236"/>
      <c r="AD236"/>
      <c r="AE236" s="118"/>
      <c r="AF236" s="18"/>
      <c r="AG236"/>
      <c r="AH236"/>
      <c r="AI236"/>
      <c r="AJ236"/>
      <c r="AK236"/>
      <c r="AL236"/>
    </row>
    <row r="237" spans="1:38" s="7" customFormat="1" x14ac:dyDescent="0.25">
      <c r="A237" s="2"/>
      <c r="E237"/>
      <c r="F237"/>
      <c r="G237" s="11"/>
      <c r="H237" s="11"/>
      <c r="I237" s="11"/>
      <c r="J237"/>
      <c r="K237"/>
      <c r="L237" s="135"/>
      <c r="N237"/>
      <c r="O237"/>
      <c r="P237"/>
      <c r="Q237" s="159"/>
      <c r="R237" s="159"/>
      <c r="S237"/>
      <c r="T237"/>
      <c r="U237"/>
      <c r="V237"/>
      <c r="W237"/>
      <c r="X237"/>
      <c r="Y237" s="119"/>
      <c r="Z237" s="132"/>
      <c r="AA237" s="118"/>
      <c r="AB237" s="17"/>
      <c r="AC237"/>
      <c r="AD237"/>
      <c r="AE237" s="118"/>
      <c r="AF237" s="18"/>
      <c r="AG237"/>
      <c r="AH237"/>
      <c r="AI237"/>
      <c r="AJ237"/>
      <c r="AK237"/>
      <c r="AL237"/>
    </row>
    <row r="238" spans="1:38" s="7" customFormat="1" x14ac:dyDescent="0.25">
      <c r="A238" s="2"/>
      <c r="E238"/>
      <c r="F238"/>
      <c r="G238" s="11"/>
      <c r="H238" s="11"/>
      <c r="I238" s="11"/>
      <c r="J238"/>
      <c r="K238"/>
      <c r="L238" s="135"/>
      <c r="N238"/>
      <c r="O238"/>
      <c r="P238"/>
      <c r="Q238" s="159"/>
      <c r="R238" s="159"/>
      <c r="S238"/>
      <c r="T238"/>
      <c r="U238"/>
      <c r="V238"/>
      <c r="W238"/>
      <c r="X238"/>
      <c r="Y238" s="119"/>
      <c r="Z238" s="132"/>
      <c r="AA238" s="118"/>
      <c r="AB238" s="17"/>
      <c r="AC238"/>
      <c r="AD238"/>
      <c r="AE238" s="118"/>
      <c r="AF238" s="18"/>
      <c r="AG238"/>
      <c r="AH238"/>
      <c r="AI238"/>
      <c r="AJ238"/>
      <c r="AK238"/>
      <c r="AL238"/>
    </row>
    <row r="239" spans="1:38" s="7" customFormat="1" x14ac:dyDescent="0.25">
      <c r="A239" s="2"/>
      <c r="E239"/>
      <c r="F239"/>
      <c r="G239" s="11"/>
      <c r="H239" s="11"/>
      <c r="I239" s="11"/>
      <c r="J239"/>
      <c r="K239"/>
      <c r="L239" s="135"/>
      <c r="N239"/>
      <c r="O239"/>
      <c r="P239"/>
      <c r="Q239" s="159"/>
      <c r="R239" s="159"/>
      <c r="S239"/>
      <c r="T239"/>
      <c r="U239"/>
      <c r="V239"/>
      <c r="W239"/>
      <c r="X239"/>
      <c r="Y239" s="119"/>
      <c r="Z239" s="132"/>
      <c r="AA239" s="118"/>
      <c r="AB239" s="17"/>
      <c r="AC239"/>
      <c r="AD239"/>
      <c r="AE239" s="118"/>
      <c r="AF239" s="18"/>
      <c r="AG239"/>
      <c r="AH239"/>
      <c r="AI239"/>
      <c r="AJ239"/>
      <c r="AK239"/>
      <c r="AL239"/>
    </row>
    <row r="240" spans="1:38" s="7" customFormat="1" x14ac:dyDescent="0.25">
      <c r="A240" s="2"/>
      <c r="E240"/>
      <c r="F240"/>
      <c r="G240" s="11"/>
      <c r="H240" s="11"/>
      <c r="I240" s="11"/>
      <c r="J240"/>
      <c r="K240"/>
      <c r="L240" s="135"/>
      <c r="N240"/>
      <c r="O240"/>
      <c r="P240"/>
      <c r="Q240" s="159"/>
      <c r="R240" s="159"/>
      <c r="S240"/>
      <c r="T240"/>
      <c r="U240"/>
      <c r="V240"/>
      <c r="W240"/>
      <c r="X240"/>
      <c r="Y240" s="119"/>
      <c r="Z240" s="132"/>
      <c r="AA240" s="118"/>
      <c r="AB240" s="17"/>
      <c r="AC240"/>
      <c r="AD240"/>
      <c r="AE240" s="118"/>
      <c r="AF240" s="18"/>
      <c r="AG240"/>
      <c r="AH240"/>
      <c r="AI240"/>
      <c r="AJ240"/>
      <c r="AK240"/>
      <c r="AL240"/>
    </row>
    <row r="241" spans="1:38" s="7" customFormat="1" x14ac:dyDescent="0.25">
      <c r="A241" s="2"/>
      <c r="E241"/>
      <c r="F241"/>
      <c r="G241" s="11"/>
      <c r="H241" s="11"/>
      <c r="I241" s="11"/>
      <c r="J241"/>
      <c r="K241"/>
      <c r="L241" s="135"/>
      <c r="N241"/>
      <c r="O241"/>
      <c r="P241"/>
      <c r="Q241" s="159"/>
      <c r="R241" s="159"/>
      <c r="S241"/>
      <c r="T241"/>
      <c r="U241"/>
      <c r="V241"/>
      <c r="W241"/>
      <c r="X241"/>
      <c r="Y241" s="119"/>
      <c r="Z241" s="132"/>
      <c r="AA241" s="118"/>
      <c r="AB241" s="17"/>
      <c r="AC241"/>
      <c r="AD241"/>
      <c r="AE241" s="118"/>
      <c r="AF241" s="18"/>
      <c r="AG241"/>
      <c r="AH241"/>
      <c r="AI241"/>
      <c r="AJ241"/>
      <c r="AK241"/>
      <c r="AL241"/>
    </row>
    <row r="242" spans="1:38" s="7" customFormat="1" x14ac:dyDescent="0.25">
      <c r="A242" s="2"/>
      <c r="E242"/>
      <c r="F242"/>
      <c r="G242" s="11"/>
      <c r="H242" s="11"/>
      <c r="I242" s="11"/>
      <c r="J242"/>
      <c r="K242"/>
      <c r="L242" s="135"/>
      <c r="N242"/>
      <c r="O242"/>
      <c r="P242"/>
      <c r="Q242" s="159"/>
      <c r="R242" s="159"/>
      <c r="S242"/>
      <c r="T242"/>
      <c r="U242"/>
      <c r="V242"/>
      <c r="W242"/>
      <c r="X242"/>
      <c r="Y242" s="119"/>
      <c r="Z242" s="132"/>
      <c r="AA242" s="118"/>
      <c r="AB242" s="17"/>
      <c r="AC242"/>
      <c r="AD242"/>
      <c r="AE242" s="118"/>
      <c r="AF242" s="18"/>
      <c r="AG242"/>
      <c r="AH242"/>
      <c r="AI242"/>
      <c r="AJ242"/>
      <c r="AK242"/>
      <c r="AL242"/>
    </row>
    <row r="243" spans="1:38" s="7" customFormat="1" x14ac:dyDescent="0.25">
      <c r="A243" s="2"/>
      <c r="E243"/>
      <c r="F243"/>
      <c r="G243" s="11"/>
      <c r="H243" s="11"/>
      <c r="I243" s="11"/>
      <c r="J243"/>
      <c r="K243"/>
      <c r="L243" s="135"/>
      <c r="N243"/>
      <c r="O243"/>
      <c r="P243"/>
      <c r="Q243" s="159"/>
      <c r="R243" s="159"/>
      <c r="S243"/>
      <c r="T243"/>
      <c r="U243"/>
      <c r="V243"/>
      <c r="W243"/>
      <c r="X243"/>
      <c r="Y243" s="119"/>
      <c r="Z243" s="132"/>
      <c r="AA243" s="118"/>
      <c r="AB243" s="17"/>
      <c r="AC243"/>
      <c r="AD243"/>
      <c r="AE243" s="118"/>
      <c r="AF243" s="18"/>
      <c r="AG243"/>
      <c r="AH243"/>
      <c r="AI243"/>
      <c r="AJ243"/>
      <c r="AK243"/>
      <c r="AL243"/>
    </row>
    <row r="244" spans="1:38" s="7" customFormat="1" x14ac:dyDescent="0.25">
      <c r="A244" s="2"/>
      <c r="E244"/>
      <c r="F244"/>
      <c r="G244" s="11"/>
      <c r="H244" s="11"/>
      <c r="I244" s="11"/>
      <c r="J244"/>
      <c r="K244"/>
      <c r="L244" s="135"/>
      <c r="N244"/>
      <c r="O244"/>
      <c r="P244"/>
      <c r="Q244" s="159"/>
      <c r="R244" s="159"/>
      <c r="S244"/>
      <c r="T244"/>
      <c r="U244"/>
      <c r="V244"/>
      <c r="W244"/>
      <c r="X244"/>
      <c r="Y244" s="119"/>
      <c r="Z244" s="132"/>
      <c r="AA244" s="118"/>
      <c r="AB244" s="17"/>
      <c r="AC244"/>
      <c r="AD244"/>
      <c r="AE244" s="118"/>
      <c r="AF244" s="18"/>
      <c r="AG244"/>
      <c r="AH244"/>
      <c r="AI244"/>
      <c r="AJ244"/>
      <c r="AK244"/>
      <c r="AL244"/>
    </row>
    <row r="245" spans="1:38" s="7" customFormat="1" x14ac:dyDescent="0.25">
      <c r="A245" s="2"/>
      <c r="E245"/>
      <c r="F245"/>
      <c r="G245" s="11"/>
      <c r="H245" s="11"/>
      <c r="I245" s="11"/>
      <c r="J245"/>
      <c r="K245"/>
      <c r="L245" s="135"/>
      <c r="N245"/>
      <c r="O245"/>
      <c r="P245"/>
      <c r="Q245" s="159"/>
      <c r="R245" s="159"/>
      <c r="S245"/>
      <c r="T245"/>
      <c r="U245"/>
      <c r="V245"/>
      <c r="W245"/>
      <c r="X245"/>
      <c r="Y245" s="119"/>
      <c r="Z245" s="132"/>
      <c r="AA245" s="118"/>
      <c r="AB245" s="17"/>
      <c r="AC245"/>
      <c r="AD245"/>
      <c r="AE245" s="118"/>
      <c r="AF245" s="18"/>
      <c r="AG245"/>
      <c r="AH245"/>
      <c r="AI245"/>
      <c r="AJ245"/>
      <c r="AK245"/>
      <c r="AL245"/>
    </row>
    <row r="246" spans="1:38" s="7" customFormat="1" x14ac:dyDescent="0.25">
      <c r="A246" s="2"/>
      <c r="E246"/>
      <c r="F246"/>
      <c r="G246" s="11"/>
      <c r="H246" s="11"/>
      <c r="I246" s="11"/>
      <c r="J246"/>
      <c r="K246"/>
      <c r="L246" s="135"/>
      <c r="N246"/>
      <c r="O246"/>
      <c r="P246"/>
      <c r="Q246" s="159"/>
      <c r="R246" s="159"/>
      <c r="S246"/>
      <c r="T246"/>
      <c r="U246"/>
      <c r="V246"/>
      <c r="W246"/>
      <c r="X246"/>
      <c r="Y246" s="119"/>
      <c r="Z246" s="132"/>
      <c r="AA246" s="118"/>
      <c r="AB246" s="17"/>
      <c r="AC246"/>
      <c r="AD246"/>
      <c r="AE246" s="118"/>
      <c r="AF246" s="18"/>
      <c r="AG246"/>
      <c r="AH246"/>
      <c r="AI246"/>
      <c r="AJ246"/>
      <c r="AK246"/>
      <c r="AL246"/>
    </row>
    <row r="247" spans="1:38" s="7" customFormat="1" x14ac:dyDescent="0.25">
      <c r="A247" s="2"/>
      <c r="E247"/>
      <c r="F247"/>
      <c r="G247" s="11"/>
      <c r="H247" s="11"/>
      <c r="I247" s="11"/>
      <c r="J247"/>
      <c r="K247"/>
      <c r="L247" s="135"/>
      <c r="N247"/>
      <c r="O247"/>
      <c r="P247"/>
      <c r="Q247" s="159"/>
      <c r="R247" s="159"/>
      <c r="S247"/>
      <c r="T247"/>
      <c r="U247"/>
      <c r="V247"/>
      <c r="W247"/>
      <c r="X247"/>
      <c r="Y247" s="119"/>
      <c r="Z247" s="132"/>
      <c r="AA247" s="118"/>
      <c r="AB247" s="17"/>
      <c r="AC247"/>
      <c r="AD247"/>
      <c r="AE247" s="118"/>
      <c r="AF247" s="18"/>
      <c r="AG247"/>
      <c r="AH247"/>
      <c r="AI247"/>
      <c r="AJ247"/>
      <c r="AK247"/>
      <c r="AL247"/>
    </row>
    <row r="248" spans="1:38" s="7" customFormat="1" x14ac:dyDescent="0.25">
      <c r="A248" s="2"/>
      <c r="E248"/>
      <c r="F248"/>
      <c r="G248" s="11"/>
      <c r="H248" s="11"/>
      <c r="I248" s="11"/>
      <c r="J248"/>
      <c r="K248"/>
      <c r="L248" s="135"/>
      <c r="N248"/>
      <c r="O248"/>
      <c r="P248"/>
      <c r="Q248" s="159"/>
      <c r="R248" s="159"/>
      <c r="S248"/>
      <c r="T248"/>
      <c r="U248"/>
      <c r="V248"/>
      <c r="W248"/>
      <c r="X248"/>
      <c r="Y248" s="119"/>
      <c r="Z248" s="132"/>
      <c r="AA248" s="118"/>
      <c r="AB248" s="17"/>
      <c r="AC248"/>
      <c r="AD248"/>
      <c r="AE248" s="118"/>
      <c r="AF248" s="18"/>
      <c r="AG248"/>
      <c r="AH248"/>
      <c r="AI248"/>
      <c r="AJ248"/>
      <c r="AK248"/>
      <c r="AL248"/>
    </row>
    <row r="249" spans="1:38" s="7" customFormat="1" x14ac:dyDescent="0.25">
      <c r="A249" s="2"/>
      <c r="E249"/>
      <c r="F249"/>
      <c r="G249" s="11"/>
      <c r="H249" s="11"/>
      <c r="I249" s="11"/>
      <c r="J249"/>
      <c r="K249"/>
      <c r="L249" s="135"/>
      <c r="N249"/>
      <c r="O249"/>
      <c r="P249"/>
      <c r="Q249" s="159"/>
      <c r="R249" s="159"/>
      <c r="S249"/>
      <c r="T249"/>
      <c r="U249"/>
      <c r="V249"/>
      <c r="W249"/>
      <c r="X249"/>
      <c r="Y249" s="119"/>
      <c r="Z249" s="132"/>
      <c r="AA249" s="118"/>
      <c r="AB249" s="17"/>
      <c r="AC249"/>
      <c r="AD249"/>
      <c r="AE249" s="118"/>
      <c r="AF249" s="18"/>
      <c r="AG249"/>
      <c r="AH249"/>
      <c r="AI249"/>
      <c r="AJ249"/>
      <c r="AK249"/>
      <c r="AL249"/>
    </row>
    <row r="250" spans="1:38" s="7" customFormat="1" x14ac:dyDescent="0.25">
      <c r="A250" s="2"/>
      <c r="E250"/>
      <c r="F250"/>
      <c r="G250" s="11"/>
      <c r="H250" s="11"/>
      <c r="I250" s="11"/>
      <c r="J250"/>
      <c r="K250"/>
      <c r="L250" s="135"/>
      <c r="N250"/>
      <c r="O250"/>
      <c r="P250"/>
      <c r="Q250" s="159"/>
      <c r="R250" s="159"/>
      <c r="S250"/>
      <c r="T250"/>
      <c r="U250"/>
      <c r="V250"/>
      <c r="W250"/>
      <c r="X250"/>
      <c r="Y250" s="119"/>
      <c r="Z250" s="132"/>
      <c r="AA250" s="118"/>
      <c r="AB250" s="17"/>
      <c r="AC250"/>
      <c r="AD250"/>
      <c r="AE250" s="118"/>
      <c r="AF250" s="18"/>
      <c r="AG250"/>
      <c r="AH250"/>
      <c r="AI250"/>
      <c r="AJ250"/>
      <c r="AK250"/>
      <c r="AL250"/>
    </row>
    <row r="251" spans="1:38" s="7" customFormat="1" x14ac:dyDescent="0.25">
      <c r="A251" s="2"/>
      <c r="E251"/>
      <c r="F251"/>
      <c r="G251" s="11"/>
      <c r="H251" s="11"/>
      <c r="I251" s="11"/>
      <c r="J251"/>
      <c r="K251"/>
      <c r="L251" s="135"/>
      <c r="N251"/>
      <c r="O251"/>
      <c r="P251"/>
      <c r="Q251" s="159"/>
      <c r="R251" s="159"/>
      <c r="S251"/>
      <c r="T251"/>
      <c r="U251"/>
      <c r="V251"/>
      <c r="W251"/>
      <c r="X251"/>
      <c r="Y251" s="119"/>
      <c r="Z251" s="132"/>
      <c r="AA251" s="118"/>
      <c r="AB251" s="17"/>
      <c r="AC251"/>
      <c r="AD251"/>
      <c r="AE251" s="118"/>
      <c r="AF251" s="18"/>
      <c r="AG251"/>
      <c r="AH251"/>
      <c r="AI251"/>
      <c r="AJ251"/>
      <c r="AK251"/>
      <c r="AL251"/>
    </row>
    <row r="252" spans="1:38" s="7" customFormat="1" x14ac:dyDescent="0.25">
      <c r="A252" s="2"/>
      <c r="E252"/>
      <c r="F252"/>
      <c r="G252" s="11"/>
      <c r="H252" s="11"/>
      <c r="I252" s="11"/>
      <c r="J252"/>
      <c r="K252"/>
      <c r="L252" s="135"/>
      <c r="N252"/>
      <c r="O252"/>
      <c r="P252"/>
      <c r="Q252" s="159"/>
      <c r="R252" s="159"/>
      <c r="S252"/>
      <c r="T252"/>
      <c r="U252"/>
      <c r="V252"/>
      <c r="W252"/>
      <c r="X252"/>
      <c r="Y252" s="119"/>
      <c r="Z252" s="132"/>
      <c r="AA252" s="118"/>
      <c r="AB252" s="17"/>
      <c r="AC252"/>
      <c r="AD252"/>
      <c r="AE252" s="118"/>
      <c r="AF252" s="18"/>
      <c r="AG252"/>
      <c r="AH252"/>
      <c r="AI252"/>
      <c r="AJ252"/>
      <c r="AK252"/>
      <c r="AL252"/>
    </row>
    <row r="253" spans="1:38" s="7" customFormat="1" x14ac:dyDescent="0.25">
      <c r="A253" s="2"/>
      <c r="E253"/>
      <c r="F253"/>
      <c r="G253" s="11"/>
      <c r="H253" s="11"/>
      <c r="I253" s="11"/>
      <c r="J253"/>
      <c r="K253"/>
      <c r="L253" s="135"/>
      <c r="N253"/>
      <c r="O253"/>
      <c r="P253"/>
      <c r="Q253" s="159"/>
      <c r="R253" s="159"/>
      <c r="S253"/>
      <c r="T253"/>
      <c r="U253"/>
      <c r="V253"/>
      <c r="W253"/>
      <c r="X253"/>
      <c r="Y253" s="119"/>
      <c r="Z253" s="132"/>
      <c r="AA253" s="118"/>
      <c r="AB253" s="17"/>
      <c r="AC253"/>
      <c r="AD253"/>
      <c r="AE253" s="118"/>
      <c r="AF253" s="18"/>
      <c r="AG253"/>
      <c r="AH253"/>
      <c r="AI253"/>
      <c r="AJ253"/>
      <c r="AK253"/>
      <c r="AL253"/>
    </row>
    <row r="254" spans="1:38" s="7" customFormat="1" x14ac:dyDescent="0.25">
      <c r="A254" s="2"/>
      <c r="E254"/>
      <c r="F254"/>
      <c r="G254" s="11"/>
      <c r="H254" s="11"/>
      <c r="I254" s="11"/>
      <c r="J254"/>
      <c r="K254"/>
      <c r="L254" s="135"/>
      <c r="N254"/>
      <c r="O254"/>
      <c r="P254"/>
      <c r="Q254" s="159"/>
      <c r="R254" s="159"/>
      <c r="S254"/>
      <c r="T254"/>
      <c r="U254"/>
      <c r="V254"/>
      <c r="W254"/>
      <c r="X254"/>
      <c r="Y254" s="119"/>
      <c r="Z254" s="132"/>
      <c r="AA254" s="118"/>
      <c r="AB254" s="17"/>
      <c r="AC254"/>
      <c r="AD254"/>
      <c r="AE254" s="118"/>
      <c r="AF254" s="18"/>
      <c r="AG254"/>
      <c r="AH254"/>
      <c r="AI254"/>
      <c r="AJ254"/>
      <c r="AK254"/>
      <c r="AL254"/>
    </row>
    <row r="255" spans="1:38" s="7" customFormat="1" x14ac:dyDescent="0.25">
      <c r="A255" s="2"/>
      <c r="E255"/>
      <c r="F255"/>
      <c r="G255" s="11"/>
      <c r="H255" s="11"/>
      <c r="I255" s="11"/>
      <c r="J255"/>
      <c r="K255"/>
      <c r="L255" s="135"/>
      <c r="N255"/>
      <c r="O255"/>
      <c r="P255"/>
      <c r="Q255" s="159"/>
      <c r="R255" s="159"/>
      <c r="S255"/>
      <c r="T255"/>
      <c r="U255"/>
      <c r="V255"/>
      <c r="W255"/>
      <c r="X255"/>
      <c r="Y255" s="119"/>
      <c r="Z255" s="132"/>
      <c r="AA255" s="118"/>
      <c r="AB255" s="17"/>
      <c r="AC255"/>
      <c r="AD255"/>
      <c r="AE255" s="118"/>
      <c r="AF255" s="18"/>
      <c r="AG255"/>
      <c r="AH255"/>
      <c r="AI255"/>
      <c r="AJ255"/>
      <c r="AK255"/>
      <c r="AL255"/>
    </row>
    <row r="256" spans="1:38" s="7" customFormat="1" x14ac:dyDescent="0.25">
      <c r="A256" s="2"/>
      <c r="E256"/>
      <c r="F256"/>
      <c r="G256" s="11"/>
      <c r="H256" s="11"/>
      <c r="I256" s="11"/>
      <c r="J256"/>
      <c r="K256"/>
      <c r="L256" s="135"/>
      <c r="N256"/>
      <c r="O256"/>
      <c r="P256"/>
      <c r="Q256" s="159"/>
      <c r="R256" s="159"/>
      <c r="S256"/>
      <c r="T256"/>
      <c r="U256"/>
      <c r="V256"/>
      <c r="W256"/>
      <c r="X256"/>
      <c r="Y256" s="119"/>
      <c r="Z256" s="132"/>
      <c r="AA256" s="118"/>
      <c r="AB256" s="17"/>
      <c r="AC256"/>
      <c r="AD256"/>
      <c r="AE256" s="118"/>
      <c r="AF256" s="18"/>
      <c r="AG256"/>
      <c r="AH256"/>
      <c r="AI256"/>
      <c r="AJ256"/>
      <c r="AK256"/>
      <c r="AL256"/>
    </row>
    <row r="257" spans="1:38" s="7" customFormat="1" x14ac:dyDescent="0.25">
      <c r="A257" s="2"/>
      <c r="E257"/>
      <c r="F257"/>
      <c r="G257" s="11"/>
      <c r="H257" s="11"/>
      <c r="I257" s="11"/>
      <c r="J257"/>
      <c r="K257"/>
      <c r="L257" s="135"/>
      <c r="N257"/>
      <c r="O257"/>
      <c r="P257"/>
      <c r="Q257" s="159"/>
      <c r="R257" s="159"/>
      <c r="S257"/>
      <c r="T257"/>
      <c r="U257"/>
      <c r="V257"/>
      <c r="W257"/>
      <c r="X257"/>
      <c r="Y257" s="119"/>
      <c r="Z257" s="132"/>
      <c r="AA257" s="118"/>
      <c r="AB257" s="17"/>
      <c r="AC257"/>
      <c r="AD257"/>
      <c r="AE257" s="118"/>
      <c r="AF257" s="18"/>
      <c r="AG257"/>
      <c r="AH257"/>
      <c r="AI257"/>
      <c r="AJ257"/>
      <c r="AK257"/>
      <c r="AL257"/>
    </row>
    <row r="258" spans="1:38" s="7" customFormat="1" x14ac:dyDescent="0.25">
      <c r="A258" s="2"/>
      <c r="E258"/>
      <c r="F258"/>
      <c r="G258" s="11"/>
      <c r="H258" s="11"/>
      <c r="I258" s="11"/>
      <c r="J258"/>
      <c r="K258"/>
      <c r="L258" s="135"/>
      <c r="N258"/>
      <c r="O258"/>
      <c r="P258"/>
      <c r="Q258" s="159"/>
      <c r="R258" s="159"/>
      <c r="S258"/>
      <c r="T258"/>
      <c r="U258"/>
      <c r="V258"/>
      <c r="W258"/>
      <c r="X258"/>
      <c r="Y258" s="119"/>
      <c r="Z258" s="132"/>
      <c r="AA258" s="118"/>
      <c r="AB258" s="17"/>
      <c r="AC258"/>
      <c r="AD258"/>
      <c r="AE258" s="118"/>
      <c r="AF258" s="18"/>
      <c r="AG258"/>
      <c r="AH258"/>
      <c r="AI258"/>
      <c r="AJ258"/>
      <c r="AK258"/>
      <c r="AL258"/>
    </row>
    <row r="259" spans="1:38" s="7" customFormat="1" x14ac:dyDescent="0.25">
      <c r="A259" s="2"/>
      <c r="E259"/>
      <c r="F259"/>
      <c r="G259" s="11"/>
      <c r="H259" s="11"/>
      <c r="I259" s="11"/>
      <c r="J259"/>
      <c r="K259"/>
      <c r="L259" s="135"/>
      <c r="N259"/>
      <c r="O259"/>
      <c r="P259"/>
      <c r="Q259" s="159"/>
      <c r="R259" s="159"/>
      <c r="S259"/>
      <c r="T259"/>
      <c r="U259"/>
      <c r="V259"/>
      <c r="W259"/>
      <c r="X259"/>
      <c r="Y259" s="119"/>
      <c r="Z259" s="132"/>
      <c r="AA259" s="118"/>
      <c r="AB259" s="17"/>
      <c r="AC259"/>
      <c r="AD259"/>
      <c r="AE259" s="118"/>
      <c r="AF259" s="18"/>
      <c r="AG259"/>
      <c r="AH259"/>
      <c r="AI259"/>
      <c r="AJ259"/>
      <c r="AK259"/>
      <c r="AL259"/>
    </row>
    <row r="260" spans="1:38" s="7" customFormat="1" x14ac:dyDescent="0.25">
      <c r="A260" s="2"/>
      <c r="E260"/>
      <c r="F260"/>
      <c r="G260" s="11"/>
      <c r="H260" s="11"/>
      <c r="I260" s="11"/>
      <c r="J260"/>
      <c r="K260"/>
      <c r="L260" s="135"/>
      <c r="N260"/>
      <c r="O260"/>
      <c r="P260"/>
      <c r="Q260" s="159"/>
      <c r="R260" s="159"/>
      <c r="S260"/>
      <c r="T260"/>
      <c r="U260"/>
      <c r="V260"/>
      <c r="W260"/>
      <c r="X260"/>
      <c r="Y260" s="119"/>
      <c r="Z260" s="132"/>
      <c r="AA260" s="118"/>
      <c r="AB260" s="17"/>
      <c r="AC260"/>
      <c r="AD260"/>
      <c r="AE260" s="118"/>
      <c r="AF260" s="18"/>
      <c r="AG260"/>
      <c r="AH260"/>
      <c r="AI260"/>
      <c r="AJ260"/>
      <c r="AK260"/>
      <c r="AL260"/>
    </row>
    <row r="261" spans="1:38" s="7" customFormat="1" x14ac:dyDescent="0.25">
      <c r="A261" s="2"/>
      <c r="E261"/>
      <c r="F261"/>
      <c r="G261" s="11"/>
      <c r="H261" s="11"/>
      <c r="I261" s="11"/>
      <c r="J261"/>
      <c r="K261"/>
      <c r="L261" s="135"/>
      <c r="N261"/>
      <c r="O261"/>
      <c r="P261"/>
      <c r="Q261" s="159"/>
      <c r="R261" s="159"/>
      <c r="S261"/>
      <c r="T261"/>
      <c r="U261"/>
      <c r="V261"/>
      <c r="W261"/>
      <c r="X261"/>
      <c r="Y261" s="119"/>
      <c r="Z261" s="132"/>
      <c r="AA261" s="118"/>
      <c r="AB261" s="17"/>
      <c r="AC261"/>
      <c r="AD261"/>
      <c r="AE261" s="118"/>
      <c r="AF261" s="18"/>
      <c r="AG261"/>
      <c r="AH261"/>
      <c r="AI261"/>
      <c r="AJ261"/>
      <c r="AK261"/>
      <c r="AL261"/>
    </row>
    <row r="262" spans="1:38" s="7" customFormat="1" x14ac:dyDescent="0.25">
      <c r="A262" s="2"/>
      <c r="E262"/>
      <c r="F262"/>
      <c r="G262" s="11"/>
      <c r="H262" s="11"/>
      <c r="I262" s="11"/>
      <c r="J262"/>
      <c r="K262"/>
      <c r="L262" s="135"/>
      <c r="N262"/>
      <c r="O262"/>
      <c r="P262"/>
      <c r="Q262" s="159"/>
      <c r="R262" s="159"/>
      <c r="S262"/>
      <c r="T262"/>
      <c r="U262"/>
      <c r="V262"/>
      <c r="W262"/>
      <c r="X262"/>
      <c r="Y262" s="119"/>
      <c r="Z262" s="132"/>
      <c r="AA262" s="118"/>
      <c r="AB262" s="17"/>
      <c r="AC262"/>
      <c r="AD262"/>
      <c r="AE262" s="118"/>
      <c r="AF262" s="18"/>
      <c r="AG262"/>
      <c r="AH262"/>
      <c r="AI262"/>
      <c r="AJ262"/>
      <c r="AK262"/>
      <c r="AL262"/>
    </row>
    <row r="263" spans="1:38" s="7" customFormat="1" x14ac:dyDescent="0.25">
      <c r="A263" s="2"/>
      <c r="E263"/>
      <c r="F263"/>
      <c r="G263" s="11"/>
      <c r="H263" s="11"/>
      <c r="I263" s="11"/>
      <c r="J263"/>
      <c r="K263"/>
      <c r="L263" s="135"/>
      <c r="N263"/>
      <c r="O263"/>
      <c r="P263"/>
      <c r="Q263" s="159"/>
      <c r="R263" s="159"/>
      <c r="S263"/>
      <c r="T263"/>
      <c r="U263"/>
      <c r="V263"/>
      <c r="W263"/>
      <c r="X263"/>
      <c r="Y263" s="119"/>
      <c r="Z263" s="132"/>
      <c r="AA263" s="118"/>
      <c r="AB263" s="17"/>
      <c r="AC263"/>
      <c r="AD263"/>
      <c r="AE263" s="118"/>
      <c r="AF263" s="18"/>
      <c r="AG263"/>
      <c r="AH263"/>
      <c r="AI263"/>
      <c r="AJ263"/>
      <c r="AK263"/>
      <c r="AL263"/>
    </row>
    <row r="264" spans="1:38" s="7" customFormat="1" x14ac:dyDescent="0.25">
      <c r="A264" s="2"/>
      <c r="E264"/>
      <c r="F264"/>
      <c r="G264" s="11"/>
      <c r="H264" s="11"/>
      <c r="I264" s="11"/>
      <c r="J264"/>
      <c r="K264"/>
      <c r="L264" s="135"/>
      <c r="N264"/>
      <c r="O264"/>
      <c r="P264"/>
      <c r="Q264" s="159"/>
      <c r="R264" s="159"/>
      <c r="S264"/>
      <c r="T264"/>
      <c r="U264"/>
      <c r="V264"/>
      <c r="W264"/>
      <c r="X264"/>
      <c r="Y264" s="119"/>
      <c r="Z264" s="132"/>
      <c r="AA264" s="118"/>
      <c r="AB264" s="17"/>
      <c r="AC264"/>
      <c r="AD264"/>
      <c r="AE264" s="118"/>
      <c r="AF264" s="18"/>
      <c r="AG264"/>
      <c r="AH264"/>
      <c r="AI264"/>
      <c r="AJ264"/>
      <c r="AK264"/>
      <c r="AL264"/>
    </row>
    <row r="265" spans="1:38" s="7" customFormat="1" x14ac:dyDescent="0.25">
      <c r="A265" s="2"/>
      <c r="E265"/>
      <c r="F265"/>
      <c r="G265" s="11"/>
      <c r="H265" s="11"/>
      <c r="I265" s="11"/>
      <c r="J265"/>
      <c r="K265"/>
      <c r="L265" s="135"/>
      <c r="N265"/>
      <c r="O265"/>
      <c r="P265"/>
      <c r="Q265" s="159"/>
      <c r="R265" s="159"/>
      <c r="S265"/>
      <c r="T265"/>
      <c r="U265"/>
      <c r="V265"/>
      <c r="W265"/>
      <c r="X265"/>
      <c r="Y265" s="119"/>
      <c r="Z265" s="132"/>
      <c r="AA265" s="118"/>
      <c r="AB265" s="17"/>
      <c r="AC265"/>
      <c r="AD265"/>
      <c r="AE265" s="118"/>
      <c r="AF265" s="18"/>
      <c r="AG265"/>
      <c r="AH265"/>
      <c r="AI265"/>
      <c r="AJ265"/>
      <c r="AK265"/>
      <c r="AL265"/>
    </row>
    <row r="266" spans="1:38" s="7" customFormat="1" x14ac:dyDescent="0.25">
      <c r="A266" s="2"/>
      <c r="E266"/>
      <c r="F266"/>
      <c r="G266" s="11"/>
      <c r="H266" s="11"/>
      <c r="I266" s="11"/>
      <c r="J266"/>
      <c r="K266"/>
      <c r="L266" s="135"/>
      <c r="N266"/>
      <c r="O266"/>
      <c r="P266"/>
      <c r="Q266" s="159"/>
      <c r="R266" s="159"/>
      <c r="S266"/>
      <c r="T266"/>
      <c r="U266"/>
      <c r="V266"/>
      <c r="W266"/>
      <c r="X266"/>
      <c r="Y266" s="119"/>
      <c r="Z266" s="132"/>
      <c r="AA266" s="118"/>
      <c r="AB266" s="17"/>
      <c r="AC266"/>
      <c r="AD266"/>
      <c r="AE266" s="118"/>
      <c r="AF266" s="18"/>
      <c r="AG266"/>
      <c r="AH266"/>
      <c r="AI266"/>
      <c r="AJ266"/>
      <c r="AK266"/>
      <c r="AL266"/>
    </row>
    <row r="267" spans="1:38" s="7" customFormat="1" x14ac:dyDescent="0.25">
      <c r="A267" s="2"/>
      <c r="E267"/>
      <c r="F267"/>
      <c r="G267" s="11"/>
      <c r="H267" s="11"/>
      <c r="I267" s="11"/>
      <c r="J267"/>
      <c r="K267"/>
      <c r="L267" s="135"/>
      <c r="N267"/>
      <c r="O267"/>
      <c r="P267"/>
      <c r="Q267" s="159"/>
      <c r="R267" s="159"/>
      <c r="S267"/>
      <c r="T267"/>
      <c r="U267"/>
      <c r="V267"/>
      <c r="W267"/>
      <c r="X267"/>
      <c r="Y267" s="119"/>
      <c r="Z267" s="132"/>
      <c r="AA267" s="118"/>
      <c r="AB267" s="17"/>
      <c r="AC267"/>
      <c r="AD267"/>
      <c r="AE267" s="118"/>
      <c r="AF267" s="18"/>
      <c r="AG267"/>
      <c r="AH267"/>
      <c r="AI267"/>
      <c r="AJ267"/>
      <c r="AK267"/>
      <c r="AL267"/>
    </row>
    <row r="268" spans="1:38" s="7" customFormat="1" x14ac:dyDescent="0.25">
      <c r="A268" s="2"/>
      <c r="E268"/>
      <c r="F268"/>
      <c r="G268" s="11"/>
      <c r="H268" s="11"/>
      <c r="I268" s="11"/>
      <c r="J268"/>
      <c r="K268"/>
      <c r="L268" s="135"/>
      <c r="N268"/>
      <c r="O268"/>
      <c r="P268"/>
      <c r="Q268" s="159"/>
      <c r="R268" s="159"/>
      <c r="S268"/>
      <c r="T268"/>
      <c r="U268"/>
      <c r="V268"/>
      <c r="W268"/>
      <c r="X268"/>
      <c r="Y268" s="119"/>
      <c r="Z268" s="132"/>
      <c r="AA268" s="118"/>
      <c r="AB268" s="17"/>
      <c r="AC268"/>
      <c r="AD268"/>
      <c r="AE268" s="118"/>
      <c r="AF268" s="18"/>
      <c r="AG268"/>
      <c r="AH268"/>
      <c r="AI268"/>
      <c r="AJ268"/>
      <c r="AK268"/>
      <c r="AL268"/>
    </row>
    <row r="269" spans="1:38" s="7" customFormat="1" x14ac:dyDescent="0.25">
      <c r="A269" s="2"/>
      <c r="E269"/>
      <c r="F269"/>
      <c r="G269" s="11"/>
      <c r="H269" s="11"/>
      <c r="I269" s="11"/>
      <c r="J269"/>
      <c r="K269"/>
      <c r="L269" s="135"/>
      <c r="N269"/>
      <c r="O269"/>
      <c r="P269"/>
      <c r="Q269" s="159"/>
      <c r="R269" s="159"/>
      <c r="S269"/>
      <c r="T269"/>
      <c r="U269"/>
      <c r="V269"/>
      <c r="W269"/>
      <c r="X269"/>
      <c r="Y269" s="119"/>
      <c r="Z269" s="132"/>
      <c r="AA269" s="118"/>
      <c r="AB269" s="17"/>
      <c r="AC269"/>
      <c r="AD269"/>
      <c r="AE269" s="118"/>
      <c r="AF269" s="18"/>
      <c r="AG269"/>
      <c r="AH269"/>
      <c r="AI269"/>
      <c r="AJ269"/>
      <c r="AK269"/>
      <c r="AL269"/>
    </row>
    <row r="270" spans="1:38" s="7" customFormat="1" x14ac:dyDescent="0.25">
      <c r="A270" s="2"/>
      <c r="E270"/>
      <c r="F270"/>
      <c r="G270" s="11"/>
      <c r="H270" s="11"/>
      <c r="I270" s="11"/>
      <c r="J270"/>
      <c r="K270"/>
      <c r="L270" s="135"/>
      <c r="N270"/>
      <c r="O270"/>
      <c r="P270"/>
      <c r="Q270" s="159"/>
      <c r="R270" s="159"/>
      <c r="S270"/>
      <c r="T270"/>
      <c r="U270"/>
      <c r="V270"/>
      <c r="W270"/>
      <c r="X270"/>
      <c r="Y270" s="119"/>
      <c r="Z270" s="132"/>
      <c r="AA270" s="118"/>
      <c r="AB270" s="17"/>
      <c r="AC270"/>
      <c r="AD270"/>
      <c r="AE270" s="118"/>
      <c r="AF270" s="18"/>
      <c r="AG270"/>
      <c r="AH270"/>
      <c r="AI270"/>
      <c r="AJ270"/>
      <c r="AK270"/>
      <c r="AL270"/>
    </row>
    <row r="271" spans="1:38" s="7" customFormat="1" x14ac:dyDescent="0.25">
      <c r="A271" s="2"/>
      <c r="E271"/>
      <c r="F271"/>
      <c r="G271" s="11"/>
      <c r="H271" s="11"/>
      <c r="I271" s="11"/>
      <c r="J271"/>
      <c r="K271"/>
      <c r="L271" s="135"/>
      <c r="N271"/>
      <c r="O271"/>
      <c r="P271"/>
      <c r="Q271" s="159"/>
      <c r="R271" s="159"/>
      <c r="S271"/>
      <c r="T271"/>
      <c r="U271"/>
      <c r="V271"/>
      <c r="W271"/>
      <c r="X271"/>
      <c r="Y271" s="119"/>
      <c r="Z271" s="132"/>
      <c r="AA271" s="118"/>
      <c r="AB271" s="17"/>
      <c r="AC271"/>
      <c r="AD271"/>
      <c r="AE271" s="118"/>
      <c r="AF271" s="18"/>
      <c r="AG271"/>
      <c r="AH271"/>
      <c r="AI271"/>
      <c r="AJ271"/>
      <c r="AK271"/>
      <c r="AL271"/>
    </row>
    <row r="272" spans="1:38" s="7" customFormat="1" x14ac:dyDescent="0.25">
      <c r="A272" s="2"/>
      <c r="E272"/>
      <c r="F272"/>
      <c r="G272" s="11"/>
      <c r="H272" s="11"/>
      <c r="I272" s="11"/>
      <c r="J272"/>
      <c r="K272"/>
      <c r="L272" s="135"/>
      <c r="N272"/>
      <c r="O272"/>
      <c r="P272"/>
      <c r="Q272" s="159"/>
      <c r="R272" s="159"/>
      <c r="S272"/>
      <c r="T272"/>
      <c r="U272"/>
      <c r="V272"/>
      <c r="W272"/>
      <c r="X272"/>
      <c r="Y272" s="119"/>
      <c r="Z272" s="132"/>
      <c r="AA272" s="118"/>
      <c r="AB272" s="17"/>
      <c r="AC272"/>
      <c r="AD272"/>
      <c r="AE272" s="118"/>
      <c r="AF272" s="18"/>
      <c r="AG272"/>
      <c r="AH272"/>
      <c r="AI272"/>
      <c r="AJ272"/>
      <c r="AK272"/>
      <c r="AL272"/>
    </row>
    <row r="273" spans="1:38" s="7" customFormat="1" x14ac:dyDescent="0.25">
      <c r="A273" s="2"/>
      <c r="E273"/>
      <c r="F273"/>
      <c r="G273" s="11"/>
      <c r="H273" s="11"/>
      <c r="I273" s="11"/>
      <c r="J273"/>
      <c r="K273"/>
      <c r="L273" s="135"/>
      <c r="N273"/>
      <c r="O273"/>
      <c r="P273"/>
      <c r="Q273" s="159"/>
      <c r="R273" s="159"/>
      <c r="S273"/>
      <c r="T273"/>
      <c r="U273"/>
      <c r="V273"/>
      <c r="W273"/>
      <c r="X273"/>
      <c r="Y273" s="119"/>
      <c r="Z273" s="132"/>
      <c r="AA273" s="118"/>
      <c r="AB273" s="17"/>
      <c r="AC273"/>
      <c r="AD273"/>
      <c r="AE273" s="118"/>
      <c r="AF273" s="18"/>
      <c r="AG273"/>
      <c r="AH273"/>
      <c r="AI273"/>
      <c r="AJ273"/>
      <c r="AK273"/>
      <c r="AL273"/>
    </row>
    <row r="274" spans="1:38" s="7" customFormat="1" x14ac:dyDescent="0.25">
      <c r="A274" s="2"/>
      <c r="E274"/>
      <c r="F274"/>
      <c r="G274" s="11"/>
      <c r="H274" s="11"/>
      <c r="I274" s="11"/>
      <c r="J274"/>
      <c r="K274"/>
      <c r="L274" s="135"/>
      <c r="N274"/>
      <c r="O274"/>
      <c r="P274"/>
      <c r="Q274" s="159"/>
      <c r="R274" s="159"/>
      <c r="S274"/>
      <c r="T274"/>
      <c r="U274"/>
      <c r="V274"/>
      <c r="W274"/>
      <c r="X274"/>
      <c r="Y274" s="119"/>
      <c r="Z274" s="132"/>
      <c r="AA274" s="118"/>
      <c r="AB274" s="17"/>
      <c r="AC274"/>
      <c r="AD274"/>
      <c r="AE274" s="118"/>
      <c r="AF274" s="18"/>
      <c r="AG274"/>
      <c r="AH274"/>
      <c r="AI274"/>
      <c r="AJ274"/>
      <c r="AK274"/>
      <c r="AL274"/>
    </row>
    <row r="275" spans="1:38" s="7" customFormat="1" x14ac:dyDescent="0.25">
      <c r="A275" s="2"/>
      <c r="E275"/>
      <c r="F275"/>
      <c r="G275" s="11"/>
      <c r="H275" s="11"/>
      <c r="I275" s="11"/>
      <c r="J275"/>
      <c r="K275"/>
      <c r="L275" s="135"/>
      <c r="N275"/>
      <c r="O275"/>
      <c r="P275"/>
      <c r="Q275" s="159"/>
      <c r="R275" s="159"/>
      <c r="S275"/>
      <c r="T275"/>
      <c r="U275"/>
      <c r="V275"/>
      <c r="W275"/>
      <c r="X275"/>
      <c r="Y275" s="119"/>
      <c r="Z275" s="132"/>
      <c r="AA275" s="118"/>
      <c r="AB275" s="17"/>
      <c r="AC275"/>
      <c r="AD275"/>
      <c r="AE275" s="118"/>
      <c r="AF275" s="18"/>
      <c r="AG275"/>
      <c r="AH275"/>
      <c r="AI275"/>
      <c r="AJ275"/>
      <c r="AK275"/>
      <c r="AL275"/>
    </row>
    <row r="276" spans="1:38" s="7" customFormat="1" x14ac:dyDescent="0.25">
      <c r="A276" s="2"/>
      <c r="E276"/>
      <c r="F276"/>
      <c r="G276" s="11"/>
      <c r="H276" s="11"/>
      <c r="I276" s="11"/>
      <c r="J276"/>
      <c r="K276"/>
      <c r="L276" s="135"/>
      <c r="N276"/>
      <c r="O276"/>
      <c r="P276"/>
      <c r="Q276" s="159"/>
      <c r="R276" s="159"/>
      <c r="S276"/>
      <c r="T276"/>
      <c r="U276"/>
      <c r="V276"/>
      <c r="W276"/>
      <c r="X276"/>
      <c r="Y276" s="119"/>
      <c r="Z276" s="132"/>
      <c r="AA276" s="118"/>
      <c r="AB276" s="17"/>
      <c r="AC276"/>
      <c r="AD276"/>
      <c r="AE276" s="118"/>
      <c r="AF276" s="18"/>
      <c r="AG276"/>
      <c r="AH276"/>
      <c r="AI276"/>
      <c r="AJ276"/>
      <c r="AK276"/>
      <c r="AL276"/>
    </row>
    <row r="277" spans="1:38" s="7" customFormat="1" x14ac:dyDescent="0.25">
      <c r="A277" s="2"/>
      <c r="E277"/>
      <c r="F277"/>
      <c r="G277" s="11"/>
      <c r="H277" s="11"/>
      <c r="I277" s="11"/>
      <c r="J277"/>
      <c r="K277"/>
      <c r="L277" s="135"/>
      <c r="N277"/>
      <c r="O277"/>
      <c r="P277"/>
      <c r="Q277" s="159"/>
      <c r="R277" s="159"/>
      <c r="S277"/>
      <c r="T277"/>
      <c r="U277"/>
      <c r="V277"/>
      <c r="W277"/>
      <c r="X277"/>
      <c r="Y277" s="119"/>
      <c r="Z277" s="132"/>
      <c r="AA277" s="118"/>
      <c r="AB277" s="17"/>
      <c r="AC277"/>
      <c r="AD277"/>
      <c r="AE277" s="118"/>
      <c r="AF277" s="18"/>
      <c r="AG277"/>
      <c r="AH277"/>
      <c r="AI277"/>
      <c r="AJ277"/>
      <c r="AK277"/>
      <c r="AL277"/>
    </row>
    <row r="278" spans="1:38" s="7" customFormat="1" x14ac:dyDescent="0.25">
      <c r="A278" s="2"/>
      <c r="E278"/>
      <c r="F278"/>
      <c r="G278" s="11"/>
      <c r="H278" s="11"/>
      <c r="I278" s="11"/>
      <c r="J278"/>
      <c r="K278"/>
      <c r="L278" s="135"/>
      <c r="N278"/>
      <c r="O278"/>
      <c r="P278"/>
      <c r="Q278" s="159"/>
      <c r="R278" s="159"/>
      <c r="S278"/>
      <c r="T278"/>
      <c r="U278"/>
      <c r="V278"/>
      <c r="W278"/>
      <c r="X278"/>
      <c r="Y278" s="119"/>
      <c r="Z278" s="132"/>
      <c r="AA278" s="118"/>
      <c r="AB278" s="17"/>
      <c r="AC278"/>
      <c r="AD278"/>
      <c r="AE278" s="118"/>
      <c r="AF278" s="18"/>
      <c r="AG278"/>
      <c r="AH278"/>
      <c r="AI278"/>
      <c r="AJ278"/>
      <c r="AK278"/>
      <c r="AL278"/>
    </row>
    <row r="279" spans="1:38" s="7" customFormat="1" x14ac:dyDescent="0.25">
      <c r="A279" s="2"/>
      <c r="E279"/>
      <c r="F279"/>
      <c r="G279" s="11"/>
      <c r="H279" s="11"/>
      <c r="I279" s="11"/>
      <c r="J279"/>
      <c r="K279"/>
      <c r="L279" s="135"/>
      <c r="N279"/>
      <c r="O279"/>
      <c r="P279"/>
      <c r="Q279" s="159"/>
      <c r="R279" s="159"/>
      <c r="S279"/>
      <c r="T279"/>
      <c r="U279"/>
      <c r="V279"/>
      <c r="W279"/>
      <c r="X279"/>
      <c r="Y279" s="119"/>
      <c r="Z279" s="132"/>
      <c r="AA279" s="118"/>
      <c r="AB279" s="17"/>
      <c r="AC279"/>
      <c r="AD279"/>
      <c r="AE279" s="118"/>
      <c r="AF279" s="18"/>
      <c r="AG279"/>
      <c r="AH279"/>
      <c r="AI279"/>
      <c r="AJ279"/>
      <c r="AK279"/>
      <c r="AL279"/>
    </row>
    <row r="280" spans="1:38" s="7" customFormat="1" x14ac:dyDescent="0.25">
      <c r="A280" s="2"/>
      <c r="E280"/>
      <c r="F280"/>
      <c r="G280" s="11"/>
      <c r="H280" s="11"/>
      <c r="I280" s="11"/>
      <c r="J280"/>
      <c r="K280"/>
      <c r="L280" s="135"/>
      <c r="N280"/>
      <c r="O280"/>
      <c r="P280"/>
      <c r="Q280" s="159"/>
      <c r="R280" s="159"/>
      <c r="S280"/>
      <c r="T280"/>
      <c r="U280"/>
      <c r="V280"/>
      <c r="W280"/>
      <c r="X280"/>
      <c r="Y280" s="119"/>
      <c r="Z280" s="132"/>
      <c r="AA280" s="118"/>
      <c r="AB280" s="17"/>
      <c r="AC280"/>
      <c r="AD280"/>
      <c r="AE280" s="118"/>
      <c r="AF280" s="18"/>
      <c r="AG280"/>
      <c r="AH280"/>
      <c r="AI280"/>
      <c r="AJ280"/>
      <c r="AK280"/>
      <c r="AL280"/>
    </row>
    <row r="281" spans="1:38" s="7" customFormat="1" x14ac:dyDescent="0.25">
      <c r="A281" s="2"/>
      <c r="E281"/>
      <c r="F281"/>
      <c r="G281" s="11"/>
      <c r="H281" s="11"/>
      <c r="I281" s="11"/>
      <c r="J281"/>
      <c r="K281"/>
      <c r="L281" s="135"/>
      <c r="N281"/>
      <c r="O281"/>
      <c r="P281"/>
      <c r="Q281" s="159"/>
      <c r="R281" s="159"/>
      <c r="S281"/>
      <c r="T281"/>
      <c r="U281"/>
      <c r="V281"/>
      <c r="W281"/>
      <c r="X281"/>
      <c r="Y281" s="119"/>
      <c r="Z281" s="132"/>
      <c r="AA281" s="118"/>
      <c r="AB281" s="17"/>
      <c r="AC281"/>
      <c r="AD281"/>
      <c r="AE281" s="118"/>
      <c r="AF281" s="18"/>
      <c r="AG281"/>
      <c r="AH281"/>
      <c r="AI281"/>
      <c r="AJ281"/>
      <c r="AK281"/>
      <c r="AL281"/>
    </row>
    <row r="282" spans="1:38" s="7" customFormat="1" x14ac:dyDescent="0.25">
      <c r="A282" s="2"/>
      <c r="E282"/>
      <c r="F282"/>
      <c r="G282" s="11"/>
      <c r="H282" s="11"/>
      <c r="I282" s="11"/>
      <c r="J282"/>
      <c r="K282"/>
      <c r="L282" s="135"/>
      <c r="N282"/>
      <c r="O282"/>
      <c r="P282"/>
      <c r="Q282" s="159"/>
      <c r="R282" s="159"/>
      <c r="S282"/>
      <c r="T282"/>
      <c r="U282"/>
      <c r="V282"/>
      <c r="W282"/>
      <c r="X282"/>
      <c r="Y282" s="119"/>
      <c r="Z282" s="132"/>
      <c r="AA282" s="118"/>
      <c r="AB282" s="17"/>
      <c r="AC282"/>
      <c r="AD282"/>
      <c r="AE282" s="118"/>
      <c r="AF282" s="18"/>
      <c r="AG282"/>
      <c r="AH282"/>
      <c r="AI282"/>
      <c r="AJ282"/>
      <c r="AK282"/>
      <c r="AL282"/>
    </row>
    <row r="283" spans="1:38" s="7" customFormat="1" x14ac:dyDescent="0.25">
      <c r="A283" s="2"/>
      <c r="E283"/>
      <c r="F283"/>
      <c r="G283" s="11"/>
      <c r="H283" s="11"/>
      <c r="I283" s="11"/>
      <c r="J283"/>
      <c r="K283"/>
      <c r="L283" s="135"/>
      <c r="N283"/>
      <c r="O283"/>
      <c r="P283"/>
      <c r="Q283" s="159"/>
      <c r="R283" s="159"/>
      <c r="S283"/>
      <c r="T283"/>
      <c r="U283"/>
      <c r="V283"/>
      <c r="W283"/>
      <c r="X283"/>
      <c r="Y283" s="119"/>
      <c r="Z283" s="132"/>
      <c r="AA283" s="118"/>
      <c r="AB283" s="17"/>
      <c r="AC283"/>
      <c r="AD283"/>
      <c r="AE283" s="118"/>
      <c r="AF283" s="18"/>
      <c r="AG283"/>
      <c r="AH283"/>
      <c r="AI283"/>
      <c r="AJ283"/>
      <c r="AK283"/>
      <c r="AL283"/>
    </row>
    <row r="284" spans="1:38" s="7" customFormat="1" x14ac:dyDescent="0.25">
      <c r="A284" s="2"/>
      <c r="E284"/>
      <c r="F284"/>
      <c r="G284" s="11"/>
      <c r="H284" s="11"/>
      <c r="I284" s="11"/>
      <c r="J284"/>
      <c r="K284"/>
      <c r="L284" s="135"/>
      <c r="N284"/>
      <c r="O284"/>
      <c r="P284"/>
      <c r="Q284" s="159"/>
      <c r="R284" s="159"/>
      <c r="S284"/>
      <c r="T284"/>
      <c r="U284"/>
      <c r="V284"/>
      <c r="W284"/>
      <c r="X284"/>
      <c r="Y284" s="119"/>
      <c r="Z284" s="132"/>
      <c r="AA284" s="118"/>
      <c r="AB284" s="17"/>
      <c r="AC284"/>
      <c r="AD284"/>
      <c r="AE284" s="118"/>
      <c r="AF284" s="18"/>
      <c r="AG284"/>
      <c r="AH284"/>
      <c r="AI284"/>
      <c r="AJ284"/>
      <c r="AK284"/>
      <c r="AL284"/>
    </row>
    <row r="285" spans="1:38" s="7" customFormat="1" x14ac:dyDescent="0.25">
      <c r="A285" s="2"/>
      <c r="E285"/>
      <c r="F285"/>
      <c r="G285" s="11"/>
      <c r="H285" s="11"/>
      <c r="I285" s="11"/>
      <c r="J285"/>
      <c r="K285"/>
      <c r="L285" s="135"/>
      <c r="N285"/>
      <c r="O285"/>
      <c r="P285"/>
      <c r="Q285" s="159"/>
      <c r="R285" s="159"/>
      <c r="S285"/>
      <c r="T285"/>
      <c r="U285"/>
      <c r="V285"/>
      <c r="W285"/>
      <c r="X285"/>
      <c r="Y285" s="119"/>
      <c r="Z285" s="132"/>
      <c r="AA285" s="118"/>
      <c r="AB285" s="17"/>
      <c r="AC285"/>
      <c r="AD285"/>
      <c r="AE285" s="118"/>
      <c r="AF285" s="18"/>
      <c r="AG285"/>
      <c r="AH285"/>
      <c r="AI285"/>
      <c r="AJ285"/>
      <c r="AK285"/>
      <c r="AL285"/>
    </row>
    <row r="286" spans="1:38" s="7" customFormat="1" x14ac:dyDescent="0.25">
      <c r="A286" s="2"/>
      <c r="E286"/>
      <c r="F286"/>
      <c r="G286" s="11"/>
      <c r="H286" s="11"/>
      <c r="I286" s="11"/>
      <c r="J286"/>
      <c r="K286"/>
      <c r="L286" s="135"/>
      <c r="N286"/>
      <c r="O286"/>
      <c r="P286"/>
      <c r="Q286" s="159"/>
      <c r="R286" s="159"/>
      <c r="S286"/>
      <c r="T286"/>
      <c r="U286"/>
      <c r="V286"/>
      <c r="W286"/>
      <c r="X286"/>
      <c r="Y286" s="119"/>
      <c r="Z286" s="132"/>
      <c r="AA286" s="118"/>
      <c r="AB286" s="17"/>
      <c r="AC286"/>
      <c r="AD286"/>
      <c r="AE286" s="118"/>
      <c r="AF286" s="18"/>
      <c r="AG286"/>
      <c r="AH286"/>
      <c r="AI286"/>
      <c r="AJ286"/>
      <c r="AK286"/>
      <c r="AL286"/>
    </row>
    <row r="287" spans="1:38" s="7" customFormat="1" x14ac:dyDescent="0.25">
      <c r="A287" s="2"/>
      <c r="E287"/>
      <c r="F287"/>
      <c r="G287" s="11"/>
      <c r="H287" s="11"/>
      <c r="I287" s="11"/>
      <c r="J287"/>
      <c r="K287"/>
      <c r="L287" s="135"/>
      <c r="N287"/>
      <c r="O287"/>
      <c r="P287"/>
      <c r="Q287" s="159"/>
      <c r="R287" s="159"/>
      <c r="S287"/>
      <c r="T287"/>
      <c r="U287"/>
      <c r="V287"/>
      <c r="W287"/>
      <c r="X287"/>
      <c r="Y287" s="119"/>
      <c r="Z287" s="132"/>
      <c r="AA287" s="118"/>
      <c r="AB287" s="17"/>
      <c r="AC287"/>
      <c r="AD287"/>
      <c r="AE287" s="118"/>
      <c r="AF287" s="18"/>
      <c r="AG287"/>
      <c r="AH287"/>
      <c r="AI287"/>
      <c r="AJ287"/>
      <c r="AK287"/>
      <c r="AL287"/>
    </row>
    <row r="288" spans="1:38" s="7" customFormat="1" x14ac:dyDescent="0.25">
      <c r="A288" s="2"/>
      <c r="E288"/>
      <c r="F288"/>
      <c r="G288" s="11"/>
      <c r="H288" s="11"/>
      <c r="I288" s="11"/>
      <c r="J288"/>
      <c r="K288"/>
      <c r="L288" s="135"/>
      <c r="N288"/>
      <c r="O288"/>
      <c r="P288"/>
      <c r="Q288" s="159"/>
      <c r="R288" s="159"/>
      <c r="S288"/>
      <c r="T288"/>
      <c r="U288"/>
      <c r="V288"/>
      <c r="W288"/>
      <c r="X288"/>
      <c r="Y288" s="119"/>
      <c r="Z288" s="132"/>
      <c r="AA288" s="118"/>
      <c r="AB288" s="17"/>
      <c r="AC288"/>
      <c r="AD288"/>
      <c r="AE288" s="118"/>
      <c r="AF288" s="18"/>
      <c r="AG288"/>
      <c r="AH288"/>
      <c r="AI288"/>
      <c r="AJ288"/>
      <c r="AK288"/>
      <c r="AL288"/>
    </row>
    <row r="289" spans="1:38" s="7" customFormat="1" x14ac:dyDescent="0.25">
      <c r="A289" s="2"/>
      <c r="E289"/>
      <c r="F289"/>
      <c r="G289" s="11"/>
      <c r="H289" s="11"/>
      <c r="I289" s="11"/>
      <c r="J289"/>
      <c r="K289"/>
      <c r="L289" s="135"/>
      <c r="N289"/>
      <c r="O289"/>
      <c r="P289"/>
      <c r="Q289" s="159"/>
      <c r="R289" s="159"/>
      <c r="S289"/>
      <c r="T289"/>
      <c r="U289"/>
      <c r="V289"/>
      <c r="W289"/>
      <c r="X289"/>
      <c r="Y289" s="119"/>
      <c r="Z289" s="132"/>
      <c r="AA289" s="118"/>
      <c r="AB289" s="17"/>
      <c r="AC289"/>
      <c r="AD289"/>
      <c r="AE289" s="118"/>
      <c r="AF289" s="18"/>
      <c r="AG289"/>
      <c r="AH289"/>
      <c r="AI289"/>
      <c r="AJ289"/>
      <c r="AK289"/>
      <c r="AL289"/>
    </row>
    <row r="290" spans="1:38" s="7" customFormat="1" x14ac:dyDescent="0.25">
      <c r="A290" s="2"/>
      <c r="E290"/>
      <c r="F290"/>
      <c r="G290" s="11"/>
      <c r="H290" s="11"/>
      <c r="I290" s="11"/>
      <c r="J290"/>
      <c r="K290"/>
      <c r="L290" s="135"/>
      <c r="N290"/>
      <c r="O290"/>
      <c r="P290"/>
      <c r="Q290" s="159"/>
      <c r="R290" s="159"/>
      <c r="S290"/>
      <c r="T290"/>
      <c r="U290"/>
      <c r="V290"/>
      <c r="W290"/>
      <c r="X290"/>
      <c r="Y290" s="119"/>
      <c r="Z290" s="132"/>
      <c r="AA290" s="118"/>
      <c r="AB290" s="17"/>
      <c r="AC290"/>
      <c r="AD290"/>
      <c r="AE290" s="118"/>
      <c r="AF290" s="18"/>
      <c r="AG290"/>
      <c r="AH290"/>
      <c r="AI290"/>
      <c r="AJ290"/>
      <c r="AK290"/>
      <c r="AL290"/>
    </row>
    <row r="291" spans="1:38" s="7" customFormat="1" x14ac:dyDescent="0.25">
      <c r="A291" s="2"/>
      <c r="E291"/>
      <c r="F291"/>
      <c r="G291" s="11"/>
      <c r="H291" s="11"/>
      <c r="I291" s="11"/>
      <c r="J291"/>
      <c r="K291"/>
      <c r="L291" s="135"/>
      <c r="N291"/>
      <c r="O291"/>
      <c r="P291"/>
      <c r="Q291" s="159"/>
      <c r="R291" s="159"/>
      <c r="S291"/>
      <c r="T291"/>
      <c r="U291"/>
      <c r="V291"/>
      <c r="W291"/>
      <c r="X291"/>
      <c r="Y291" s="119"/>
      <c r="Z291" s="132"/>
      <c r="AA291" s="118"/>
      <c r="AB291" s="17"/>
      <c r="AC291"/>
      <c r="AD291"/>
      <c r="AE291" s="118"/>
      <c r="AF291" s="18"/>
      <c r="AG291"/>
      <c r="AH291"/>
      <c r="AI291"/>
      <c r="AJ291"/>
      <c r="AK291"/>
      <c r="AL291"/>
    </row>
    <row r="292" spans="1:38" s="7" customFormat="1" x14ac:dyDescent="0.25">
      <c r="A292" s="2"/>
      <c r="E292"/>
      <c r="F292"/>
      <c r="G292" s="11"/>
      <c r="H292" s="11"/>
      <c r="I292" s="11"/>
      <c r="J292"/>
      <c r="K292"/>
      <c r="L292" s="135"/>
      <c r="N292"/>
      <c r="O292"/>
      <c r="P292"/>
      <c r="Q292" s="159"/>
      <c r="R292" s="159"/>
      <c r="S292"/>
      <c r="T292"/>
      <c r="U292"/>
      <c r="V292"/>
      <c r="W292"/>
      <c r="X292"/>
      <c r="Y292" s="119"/>
      <c r="Z292" s="132"/>
      <c r="AA292" s="118"/>
      <c r="AB292" s="17"/>
      <c r="AC292"/>
      <c r="AD292"/>
      <c r="AE292" s="118"/>
      <c r="AF292" s="18"/>
      <c r="AG292"/>
      <c r="AH292"/>
      <c r="AI292"/>
      <c r="AJ292"/>
      <c r="AK292"/>
      <c r="AL292"/>
    </row>
    <row r="293" spans="1:38" s="7" customFormat="1" x14ac:dyDescent="0.25">
      <c r="A293" s="2"/>
      <c r="E293"/>
      <c r="F293"/>
      <c r="G293" s="11"/>
      <c r="H293" s="11"/>
      <c r="I293" s="11"/>
      <c r="J293"/>
      <c r="K293"/>
      <c r="L293" s="135"/>
      <c r="N293"/>
      <c r="O293"/>
      <c r="P293"/>
      <c r="Q293" s="159"/>
      <c r="R293" s="159"/>
      <c r="S293"/>
      <c r="T293"/>
      <c r="U293"/>
      <c r="V293"/>
      <c r="W293"/>
      <c r="X293"/>
      <c r="Y293" s="119"/>
      <c r="Z293" s="132"/>
      <c r="AA293" s="118"/>
      <c r="AB293" s="17"/>
      <c r="AC293"/>
      <c r="AD293"/>
      <c r="AE293" s="118"/>
      <c r="AF293" s="18"/>
      <c r="AG293"/>
      <c r="AH293"/>
      <c r="AI293"/>
      <c r="AJ293"/>
      <c r="AK293"/>
      <c r="AL293"/>
    </row>
    <row r="294" spans="1:38" s="7" customFormat="1" x14ac:dyDescent="0.25">
      <c r="A294" s="2"/>
      <c r="E294"/>
      <c r="F294"/>
      <c r="G294" s="11"/>
      <c r="H294" s="11"/>
      <c r="I294" s="11"/>
      <c r="J294"/>
      <c r="K294"/>
      <c r="L294" s="135"/>
      <c r="N294"/>
      <c r="O294"/>
      <c r="P294"/>
      <c r="Q294" s="159"/>
      <c r="R294" s="159"/>
      <c r="S294"/>
      <c r="T294"/>
      <c r="U294"/>
      <c r="V294"/>
      <c r="W294"/>
      <c r="X294"/>
      <c r="Y294" s="119"/>
      <c r="Z294" s="132"/>
      <c r="AA294" s="118"/>
      <c r="AB294" s="17"/>
      <c r="AC294"/>
      <c r="AD294"/>
      <c r="AE294" s="118"/>
      <c r="AF294" s="18"/>
      <c r="AG294"/>
      <c r="AH294"/>
      <c r="AI294"/>
      <c r="AJ294"/>
      <c r="AK294"/>
      <c r="AL294"/>
    </row>
    <row r="295" spans="1:38" s="7" customFormat="1" x14ac:dyDescent="0.25">
      <c r="A295" s="2"/>
      <c r="E295"/>
      <c r="F295"/>
      <c r="G295" s="11"/>
      <c r="H295" s="11"/>
      <c r="I295" s="11"/>
      <c r="J295"/>
      <c r="K295"/>
      <c r="L295" s="135"/>
      <c r="N295"/>
      <c r="O295"/>
      <c r="P295"/>
      <c r="Q295" s="159"/>
      <c r="R295" s="159"/>
      <c r="S295"/>
      <c r="T295"/>
      <c r="U295"/>
      <c r="V295"/>
      <c r="W295"/>
      <c r="X295"/>
      <c r="Y295" s="119"/>
      <c r="Z295" s="132"/>
      <c r="AA295" s="118"/>
      <c r="AB295" s="17"/>
      <c r="AC295"/>
      <c r="AD295"/>
      <c r="AE295" s="118"/>
      <c r="AF295" s="18"/>
      <c r="AG295"/>
      <c r="AH295"/>
      <c r="AI295"/>
      <c r="AJ295"/>
      <c r="AK295"/>
      <c r="AL295"/>
    </row>
    <row r="296" spans="1:38" s="7" customFormat="1" x14ac:dyDescent="0.25">
      <c r="A296" s="2"/>
      <c r="E296"/>
      <c r="F296"/>
      <c r="G296" s="11"/>
      <c r="H296" s="11"/>
      <c r="I296" s="11"/>
      <c r="J296"/>
      <c r="K296"/>
      <c r="L296" s="135"/>
      <c r="N296"/>
      <c r="O296"/>
      <c r="P296"/>
      <c r="Q296" s="159"/>
      <c r="R296" s="159"/>
      <c r="S296"/>
      <c r="T296"/>
      <c r="U296"/>
      <c r="V296"/>
      <c r="W296"/>
      <c r="X296"/>
      <c r="Y296" s="119"/>
      <c r="Z296" s="132"/>
      <c r="AA296" s="118"/>
      <c r="AB296" s="17"/>
      <c r="AC296"/>
      <c r="AD296"/>
      <c r="AE296" s="118"/>
      <c r="AF296" s="18"/>
      <c r="AG296"/>
      <c r="AH296"/>
      <c r="AI296"/>
      <c r="AJ296"/>
      <c r="AK296"/>
      <c r="AL296"/>
    </row>
    <row r="297" spans="1:38" s="7" customFormat="1" x14ac:dyDescent="0.25">
      <c r="A297" s="2"/>
      <c r="E297"/>
      <c r="F297"/>
      <c r="G297" s="11"/>
      <c r="H297" s="11"/>
      <c r="I297" s="11"/>
      <c r="J297"/>
      <c r="K297"/>
      <c r="L297" s="135"/>
      <c r="N297"/>
      <c r="O297"/>
      <c r="P297"/>
      <c r="Q297" s="159"/>
      <c r="R297" s="159"/>
      <c r="S297"/>
      <c r="T297"/>
      <c r="U297"/>
      <c r="V297"/>
      <c r="W297"/>
      <c r="X297"/>
      <c r="Y297" s="119"/>
      <c r="Z297" s="132"/>
      <c r="AA297" s="118"/>
      <c r="AB297" s="17"/>
      <c r="AC297"/>
      <c r="AD297"/>
      <c r="AE297" s="118"/>
      <c r="AF297" s="18"/>
      <c r="AG297"/>
      <c r="AH297"/>
      <c r="AI297"/>
      <c r="AJ297"/>
      <c r="AK297"/>
      <c r="AL297"/>
    </row>
    <row r="298" spans="1:38" s="7" customFormat="1" x14ac:dyDescent="0.25">
      <c r="A298" s="2"/>
      <c r="E298"/>
      <c r="F298"/>
      <c r="G298" s="11"/>
      <c r="H298" s="11"/>
      <c r="I298" s="11"/>
      <c r="J298"/>
      <c r="K298"/>
      <c r="L298" s="135"/>
      <c r="N298"/>
      <c r="O298"/>
      <c r="P298"/>
      <c r="Q298" s="159"/>
      <c r="R298" s="159"/>
      <c r="S298"/>
      <c r="T298"/>
      <c r="U298"/>
      <c r="V298"/>
      <c r="W298"/>
      <c r="X298"/>
      <c r="Y298" s="119"/>
      <c r="Z298" s="132"/>
      <c r="AA298" s="118"/>
      <c r="AB298" s="17"/>
      <c r="AC298"/>
      <c r="AD298"/>
      <c r="AE298" s="118"/>
      <c r="AF298" s="18"/>
      <c r="AG298"/>
      <c r="AH298"/>
      <c r="AI298"/>
      <c r="AJ298"/>
      <c r="AK298"/>
      <c r="AL298"/>
    </row>
    <row r="299" spans="1:38" s="7" customFormat="1" x14ac:dyDescent="0.25">
      <c r="A299" s="2"/>
      <c r="E299"/>
      <c r="F299"/>
      <c r="G299" s="11"/>
      <c r="H299" s="11"/>
      <c r="I299" s="11"/>
      <c r="J299"/>
      <c r="K299"/>
      <c r="L299" s="135"/>
      <c r="N299"/>
      <c r="O299"/>
      <c r="P299"/>
      <c r="Q299" s="159"/>
      <c r="R299" s="159"/>
      <c r="S299"/>
      <c r="T299"/>
      <c r="U299"/>
      <c r="V299"/>
      <c r="W299"/>
      <c r="X299"/>
      <c r="Y299" s="119"/>
      <c r="Z299" s="132"/>
      <c r="AA299" s="118"/>
      <c r="AB299" s="17"/>
      <c r="AC299"/>
      <c r="AD299"/>
      <c r="AE299" s="118"/>
      <c r="AF299" s="18"/>
      <c r="AG299"/>
      <c r="AH299"/>
      <c r="AI299"/>
      <c r="AJ299"/>
      <c r="AK299"/>
      <c r="AL299"/>
    </row>
    <row r="300" spans="1:38" s="7" customFormat="1" x14ac:dyDescent="0.25">
      <c r="A300" s="2"/>
      <c r="E300"/>
      <c r="F300"/>
      <c r="G300" s="11"/>
      <c r="H300" s="11"/>
      <c r="I300" s="11"/>
      <c r="J300"/>
      <c r="K300"/>
      <c r="L300" s="135"/>
      <c r="N300"/>
      <c r="O300"/>
      <c r="P300"/>
      <c r="Q300" s="159"/>
      <c r="R300" s="159"/>
      <c r="S300"/>
      <c r="T300"/>
      <c r="U300"/>
      <c r="V300"/>
      <c r="W300"/>
      <c r="X300"/>
      <c r="Y300" s="119"/>
      <c r="Z300" s="132"/>
      <c r="AA300" s="118"/>
      <c r="AB300" s="17"/>
      <c r="AC300"/>
      <c r="AD300"/>
      <c r="AE300" s="118"/>
      <c r="AF300" s="18"/>
      <c r="AG300"/>
      <c r="AH300"/>
      <c r="AI300"/>
      <c r="AJ300"/>
      <c r="AK300"/>
      <c r="AL300"/>
    </row>
    <row r="301" spans="1:38" s="7" customFormat="1" x14ac:dyDescent="0.25">
      <c r="A301" s="2"/>
      <c r="E301"/>
      <c r="F301"/>
      <c r="G301" s="11"/>
      <c r="H301" s="11"/>
      <c r="I301" s="11"/>
      <c r="J301"/>
      <c r="K301"/>
      <c r="L301" s="135"/>
      <c r="N301"/>
      <c r="O301"/>
      <c r="P301"/>
      <c r="Q301" s="159"/>
      <c r="R301" s="159"/>
      <c r="S301"/>
      <c r="T301"/>
      <c r="U301"/>
      <c r="V301"/>
      <c r="W301"/>
      <c r="X301"/>
      <c r="Y301" s="119"/>
      <c r="Z301" s="132"/>
      <c r="AA301" s="118"/>
      <c r="AB301" s="17"/>
      <c r="AC301"/>
      <c r="AD301"/>
      <c r="AE301" s="118"/>
      <c r="AF301" s="18"/>
      <c r="AG301"/>
      <c r="AH301"/>
      <c r="AI301"/>
      <c r="AJ301"/>
      <c r="AK301"/>
      <c r="AL301"/>
    </row>
    <row r="302" spans="1:38" s="7" customFormat="1" x14ac:dyDescent="0.25">
      <c r="A302" s="2"/>
      <c r="E302"/>
      <c r="F302"/>
      <c r="G302" s="11"/>
      <c r="H302" s="11"/>
      <c r="I302" s="11"/>
      <c r="J302"/>
      <c r="K302"/>
      <c r="L302" s="135"/>
      <c r="N302"/>
      <c r="O302"/>
      <c r="P302"/>
      <c r="Q302" s="159"/>
      <c r="R302" s="159"/>
      <c r="S302"/>
      <c r="T302"/>
      <c r="U302"/>
      <c r="V302"/>
      <c r="W302"/>
      <c r="X302"/>
      <c r="Y302" s="119"/>
      <c r="Z302" s="132"/>
      <c r="AA302" s="118"/>
      <c r="AB302" s="17"/>
      <c r="AC302"/>
      <c r="AD302"/>
      <c r="AE302" s="118"/>
      <c r="AF302" s="18"/>
      <c r="AG302"/>
      <c r="AH302"/>
      <c r="AI302"/>
      <c r="AJ302"/>
      <c r="AK302"/>
      <c r="AL302"/>
    </row>
    <row r="303" spans="1:38" s="7" customFormat="1" x14ac:dyDescent="0.25">
      <c r="A303" s="2"/>
      <c r="E303"/>
      <c r="F303"/>
      <c r="G303" s="11"/>
      <c r="H303" s="11"/>
      <c r="I303" s="11"/>
      <c r="J303"/>
      <c r="K303"/>
      <c r="L303" s="135"/>
      <c r="N303"/>
      <c r="O303"/>
      <c r="P303"/>
      <c r="Q303" s="159"/>
      <c r="R303" s="159"/>
      <c r="S303"/>
      <c r="T303"/>
      <c r="U303"/>
      <c r="V303"/>
      <c r="W303"/>
      <c r="X303"/>
      <c r="Y303" s="119"/>
      <c r="Z303" s="132"/>
      <c r="AA303" s="118"/>
      <c r="AB303" s="17"/>
      <c r="AC303"/>
      <c r="AD303"/>
      <c r="AE303" s="118"/>
      <c r="AF303" s="18"/>
      <c r="AG303"/>
      <c r="AH303"/>
      <c r="AI303"/>
      <c r="AJ303"/>
      <c r="AK303"/>
      <c r="AL303"/>
    </row>
    <row r="304" spans="1:38" s="7" customFormat="1" x14ac:dyDescent="0.25">
      <c r="A304" s="2"/>
      <c r="E304"/>
      <c r="F304"/>
      <c r="G304" s="11"/>
      <c r="H304" s="11"/>
      <c r="I304" s="11"/>
      <c r="J304"/>
      <c r="K304"/>
      <c r="L304" s="135"/>
      <c r="N304"/>
      <c r="O304"/>
      <c r="P304"/>
      <c r="Q304" s="159"/>
      <c r="R304" s="159"/>
      <c r="S304"/>
      <c r="T304"/>
      <c r="U304"/>
      <c r="V304"/>
      <c r="W304"/>
      <c r="X304"/>
      <c r="Y304" s="119"/>
      <c r="Z304" s="132"/>
      <c r="AA304" s="118"/>
      <c r="AB304" s="17"/>
      <c r="AC304"/>
      <c r="AD304"/>
      <c r="AE304" s="118"/>
      <c r="AF304" s="18"/>
      <c r="AG304"/>
      <c r="AH304"/>
      <c r="AI304"/>
      <c r="AJ304"/>
      <c r="AK304"/>
      <c r="AL304"/>
    </row>
    <row r="305" spans="1:38" s="7" customFormat="1" x14ac:dyDescent="0.25">
      <c r="A305" s="2"/>
      <c r="E305"/>
      <c r="F305"/>
      <c r="G305" s="11"/>
      <c r="H305" s="11"/>
      <c r="I305" s="11"/>
      <c r="J305"/>
      <c r="K305"/>
      <c r="L305" s="135"/>
      <c r="N305"/>
      <c r="O305"/>
      <c r="P305"/>
      <c r="Q305" s="159"/>
      <c r="R305" s="159"/>
      <c r="S305"/>
      <c r="T305"/>
      <c r="U305"/>
      <c r="V305"/>
      <c r="W305"/>
      <c r="X305"/>
      <c r="Y305" s="119"/>
      <c r="Z305" s="132"/>
      <c r="AA305" s="118"/>
      <c r="AB305" s="17"/>
      <c r="AC305"/>
      <c r="AD305"/>
      <c r="AE305" s="118"/>
      <c r="AF305" s="18"/>
      <c r="AG305"/>
      <c r="AH305"/>
      <c r="AI305"/>
      <c r="AJ305"/>
      <c r="AK305"/>
      <c r="AL305"/>
    </row>
    <row r="306" spans="1:38" s="7" customFormat="1" x14ac:dyDescent="0.25">
      <c r="A306" s="2"/>
      <c r="E306"/>
      <c r="F306"/>
      <c r="G306" s="11"/>
      <c r="H306" s="11"/>
      <c r="I306" s="11"/>
      <c r="J306"/>
      <c r="K306"/>
      <c r="L306" s="135"/>
      <c r="N306"/>
      <c r="O306"/>
      <c r="P306"/>
      <c r="Q306" s="159"/>
      <c r="R306" s="159"/>
      <c r="S306"/>
      <c r="T306"/>
      <c r="U306"/>
      <c r="V306"/>
      <c r="W306"/>
      <c r="X306"/>
      <c r="Y306" s="119"/>
      <c r="Z306" s="132"/>
      <c r="AA306" s="118"/>
      <c r="AB306" s="17"/>
      <c r="AC306"/>
      <c r="AD306"/>
      <c r="AE306" s="118"/>
      <c r="AF306" s="18"/>
      <c r="AG306"/>
      <c r="AH306"/>
      <c r="AI306"/>
      <c r="AJ306"/>
      <c r="AK306"/>
      <c r="AL306"/>
    </row>
    <row r="307" spans="1:38" s="7" customFormat="1" x14ac:dyDescent="0.25">
      <c r="A307" s="2"/>
      <c r="E307"/>
      <c r="F307"/>
      <c r="G307" s="11"/>
      <c r="H307" s="11"/>
      <c r="I307" s="11"/>
      <c r="J307"/>
      <c r="K307"/>
      <c r="L307" s="135"/>
      <c r="N307"/>
      <c r="O307"/>
      <c r="P307"/>
      <c r="Q307" s="159"/>
      <c r="R307" s="159"/>
      <c r="S307"/>
      <c r="T307"/>
      <c r="U307"/>
      <c r="V307"/>
      <c r="W307"/>
      <c r="X307"/>
      <c r="Y307" s="119"/>
      <c r="Z307" s="132"/>
      <c r="AA307" s="118"/>
      <c r="AB307" s="17"/>
      <c r="AC307"/>
      <c r="AD307"/>
      <c r="AE307" s="118"/>
      <c r="AF307" s="18"/>
      <c r="AG307"/>
      <c r="AH307"/>
      <c r="AI307"/>
      <c r="AJ307"/>
      <c r="AK307"/>
      <c r="AL307"/>
    </row>
    <row r="308" spans="1:38" s="7" customFormat="1" x14ac:dyDescent="0.25">
      <c r="A308" s="2"/>
      <c r="E308"/>
      <c r="F308"/>
      <c r="G308" s="11"/>
      <c r="H308" s="11"/>
      <c r="I308" s="11"/>
      <c r="J308"/>
      <c r="K308"/>
      <c r="L308" s="135"/>
      <c r="N308"/>
      <c r="O308"/>
      <c r="P308"/>
      <c r="Q308" s="159"/>
      <c r="R308" s="159"/>
      <c r="S308"/>
      <c r="T308"/>
      <c r="U308"/>
      <c r="V308"/>
      <c r="W308"/>
      <c r="X308"/>
      <c r="Y308" s="119"/>
      <c r="Z308" s="132"/>
      <c r="AA308" s="118"/>
      <c r="AB308" s="17"/>
      <c r="AC308"/>
      <c r="AD308"/>
      <c r="AE308" s="118"/>
      <c r="AF308" s="18"/>
      <c r="AG308"/>
      <c r="AH308"/>
      <c r="AI308"/>
      <c r="AJ308"/>
      <c r="AK308"/>
      <c r="AL308"/>
    </row>
    <row r="309" spans="1:38" s="7" customFormat="1" x14ac:dyDescent="0.25">
      <c r="A309" s="2"/>
      <c r="E309"/>
      <c r="F309"/>
      <c r="G309" s="11"/>
      <c r="H309" s="11"/>
      <c r="I309" s="11"/>
      <c r="J309"/>
      <c r="K309"/>
      <c r="L309" s="135"/>
      <c r="N309"/>
      <c r="O309"/>
      <c r="P309"/>
      <c r="Q309" s="159"/>
      <c r="R309" s="159"/>
      <c r="S309"/>
      <c r="T309"/>
      <c r="U309"/>
      <c r="V309"/>
      <c r="W309"/>
      <c r="X309"/>
      <c r="Y309" s="119"/>
      <c r="Z309" s="132"/>
      <c r="AA309" s="118"/>
      <c r="AB309" s="17"/>
      <c r="AC309"/>
      <c r="AD309"/>
      <c r="AE309" s="118"/>
      <c r="AF309" s="18"/>
      <c r="AG309"/>
      <c r="AH309"/>
      <c r="AI309"/>
      <c r="AJ309"/>
      <c r="AK309"/>
      <c r="AL309"/>
    </row>
    <row r="310" spans="1:38" s="7" customFormat="1" x14ac:dyDescent="0.25">
      <c r="A310" s="2"/>
      <c r="E310"/>
      <c r="F310"/>
      <c r="G310" s="11"/>
      <c r="H310" s="11"/>
      <c r="I310" s="11"/>
      <c r="J310"/>
      <c r="K310"/>
      <c r="L310" s="135"/>
      <c r="N310"/>
      <c r="O310"/>
      <c r="P310"/>
      <c r="Q310" s="159"/>
      <c r="R310" s="159"/>
      <c r="S310"/>
      <c r="T310"/>
      <c r="U310"/>
      <c r="V310"/>
      <c r="W310"/>
      <c r="X310"/>
      <c r="Y310" s="119"/>
      <c r="Z310" s="132"/>
      <c r="AA310" s="118"/>
      <c r="AB310" s="17"/>
      <c r="AC310"/>
      <c r="AD310"/>
      <c r="AE310" s="118"/>
      <c r="AF310" s="18"/>
      <c r="AG310"/>
      <c r="AH310"/>
      <c r="AI310"/>
      <c r="AJ310"/>
      <c r="AK310"/>
      <c r="AL310"/>
    </row>
    <row r="311" spans="1:38" s="7" customFormat="1" x14ac:dyDescent="0.25">
      <c r="A311" s="2"/>
      <c r="E311"/>
      <c r="F311"/>
      <c r="G311" s="11"/>
      <c r="H311" s="11"/>
      <c r="I311" s="11"/>
      <c r="J311"/>
      <c r="K311"/>
      <c r="L311" s="135"/>
      <c r="N311"/>
      <c r="O311"/>
      <c r="P311"/>
      <c r="Q311" s="159"/>
      <c r="R311" s="159"/>
      <c r="S311"/>
      <c r="T311"/>
      <c r="U311"/>
      <c r="V311"/>
      <c r="W311"/>
      <c r="X311"/>
      <c r="Y311" s="119"/>
      <c r="Z311" s="132"/>
      <c r="AA311" s="118"/>
      <c r="AB311" s="17"/>
      <c r="AC311"/>
      <c r="AD311"/>
      <c r="AE311" s="118"/>
      <c r="AF311" s="18"/>
      <c r="AG311"/>
      <c r="AH311"/>
      <c r="AI311"/>
      <c r="AJ311"/>
      <c r="AK311"/>
      <c r="AL311"/>
    </row>
    <row r="312" spans="1:38" s="7" customFormat="1" x14ac:dyDescent="0.25">
      <c r="A312" s="2"/>
      <c r="E312"/>
      <c r="F312"/>
      <c r="G312" s="11"/>
      <c r="H312" s="11"/>
      <c r="I312" s="11"/>
      <c r="J312"/>
      <c r="K312"/>
      <c r="L312" s="135"/>
      <c r="N312"/>
      <c r="O312"/>
      <c r="P312"/>
      <c r="Q312" s="159"/>
      <c r="R312" s="159"/>
      <c r="S312"/>
      <c r="T312"/>
      <c r="U312"/>
      <c r="V312"/>
      <c r="W312"/>
      <c r="X312"/>
      <c r="Y312" s="119"/>
      <c r="Z312" s="132"/>
      <c r="AA312" s="118"/>
      <c r="AB312" s="17"/>
      <c r="AC312"/>
      <c r="AD312"/>
      <c r="AE312" s="118"/>
      <c r="AF312" s="18"/>
      <c r="AG312"/>
      <c r="AH312"/>
      <c r="AI312"/>
      <c r="AJ312"/>
      <c r="AK312"/>
      <c r="AL312"/>
    </row>
    <row r="313" spans="1:38" s="7" customFormat="1" x14ac:dyDescent="0.25">
      <c r="A313" s="2"/>
      <c r="E313"/>
      <c r="F313"/>
      <c r="G313" s="11"/>
      <c r="H313" s="11"/>
      <c r="I313" s="11"/>
      <c r="J313"/>
      <c r="K313"/>
      <c r="L313" s="135"/>
      <c r="N313"/>
      <c r="O313"/>
      <c r="P313"/>
      <c r="Q313" s="159"/>
      <c r="R313" s="159"/>
      <c r="S313"/>
      <c r="T313"/>
      <c r="U313"/>
      <c r="V313"/>
      <c r="W313"/>
      <c r="X313"/>
      <c r="Y313" s="119"/>
      <c r="Z313" s="132"/>
      <c r="AA313" s="118"/>
      <c r="AB313" s="17"/>
      <c r="AC313"/>
      <c r="AD313"/>
      <c r="AE313" s="118"/>
      <c r="AF313" s="18"/>
      <c r="AG313"/>
      <c r="AH313"/>
      <c r="AI313"/>
      <c r="AJ313"/>
      <c r="AK313"/>
      <c r="AL313"/>
    </row>
    <row r="314" spans="1:38" s="7" customFormat="1" x14ac:dyDescent="0.25">
      <c r="A314" s="2"/>
      <c r="E314"/>
      <c r="F314"/>
      <c r="G314" s="11"/>
      <c r="H314" s="11"/>
      <c r="I314" s="11"/>
      <c r="J314"/>
      <c r="K314"/>
      <c r="L314" s="135"/>
      <c r="N314"/>
      <c r="O314"/>
      <c r="P314"/>
      <c r="Q314" s="159"/>
      <c r="R314" s="159"/>
      <c r="S314"/>
      <c r="T314"/>
      <c r="U314"/>
      <c r="V314"/>
      <c r="W314"/>
      <c r="X314"/>
      <c r="Y314" s="119"/>
      <c r="Z314" s="132"/>
      <c r="AA314" s="118"/>
      <c r="AB314" s="17"/>
      <c r="AC314"/>
      <c r="AD314"/>
      <c r="AE314" s="118"/>
      <c r="AF314" s="18"/>
      <c r="AG314"/>
      <c r="AH314"/>
      <c r="AI314"/>
      <c r="AJ314"/>
      <c r="AK314"/>
      <c r="AL314"/>
    </row>
    <row r="315" spans="1:38" s="7" customFormat="1" x14ac:dyDescent="0.25">
      <c r="A315" s="2"/>
      <c r="E315"/>
      <c r="F315"/>
      <c r="G315" s="11"/>
      <c r="H315" s="11"/>
      <c r="I315" s="11"/>
      <c r="J315"/>
      <c r="K315"/>
      <c r="L315" s="135"/>
      <c r="N315"/>
      <c r="O315"/>
      <c r="P315"/>
      <c r="Q315" s="159"/>
      <c r="R315" s="159"/>
      <c r="S315"/>
      <c r="T315"/>
      <c r="U315"/>
      <c r="V315"/>
      <c r="W315"/>
      <c r="X315"/>
      <c r="Y315" s="119"/>
      <c r="Z315" s="132"/>
      <c r="AA315" s="118"/>
      <c r="AB315" s="17"/>
      <c r="AC315"/>
      <c r="AD315"/>
      <c r="AE315" s="118"/>
      <c r="AF315" s="18"/>
      <c r="AG315"/>
      <c r="AH315"/>
      <c r="AI315"/>
      <c r="AJ315"/>
      <c r="AK315"/>
      <c r="AL315"/>
    </row>
    <row r="316" spans="1:38" s="7" customFormat="1" x14ac:dyDescent="0.25">
      <c r="A316" s="2"/>
      <c r="E316"/>
      <c r="F316"/>
      <c r="G316" s="11"/>
      <c r="H316" s="11"/>
      <c r="I316" s="11"/>
      <c r="J316"/>
      <c r="K316"/>
      <c r="L316" s="135"/>
      <c r="N316"/>
      <c r="O316"/>
      <c r="P316"/>
      <c r="Q316" s="159"/>
      <c r="R316" s="159"/>
      <c r="S316"/>
      <c r="T316"/>
      <c r="U316"/>
      <c r="V316"/>
      <c r="W316"/>
      <c r="X316"/>
      <c r="Y316" s="119"/>
      <c r="Z316" s="132"/>
      <c r="AA316" s="118"/>
      <c r="AB316" s="17"/>
      <c r="AC316"/>
      <c r="AD316"/>
      <c r="AE316" s="118"/>
      <c r="AF316" s="18"/>
      <c r="AG316"/>
      <c r="AH316"/>
      <c r="AI316"/>
      <c r="AJ316"/>
      <c r="AK316"/>
      <c r="AL316"/>
    </row>
    <row r="317" spans="1:38" s="7" customFormat="1" x14ac:dyDescent="0.25">
      <c r="A317" s="2"/>
      <c r="E317"/>
      <c r="F317"/>
      <c r="G317" s="11"/>
      <c r="H317" s="11"/>
      <c r="I317" s="11"/>
      <c r="J317"/>
      <c r="K317"/>
      <c r="L317" s="135"/>
      <c r="N317"/>
      <c r="O317"/>
      <c r="P317"/>
      <c r="Q317" s="159"/>
      <c r="R317" s="159"/>
      <c r="S317"/>
      <c r="T317"/>
      <c r="U317"/>
      <c r="V317"/>
      <c r="W317"/>
      <c r="X317"/>
      <c r="Y317" s="119"/>
      <c r="Z317" s="132"/>
      <c r="AA317" s="118"/>
      <c r="AB317" s="17"/>
      <c r="AC317"/>
      <c r="AD317"/>
      <c r="AE317" s="118"/>
      <c r="AF317" s="18"/>
      <c r="AG317"/>
      <c r="AH317"/>
      <c r="AI317"/>
      <c r="AJ317"/>
      <c r="AK317"/>
      <c r="AL317"/>
    </row>
    <row r="318" spans="1:38" s="7" customFormat="1" x14ac:dyDescent="0.25">
      <c r="A318" s="2"/>
      <c r="E318"/>
      <c r="F318"/>
      <c r="G318" s="11"/>
      <c r="H318" s="11"/>
      <c r="I318" s="11"/>
      <c r="J318"/>
      <c r="K318"/>
      <c r="L318" s="135"/>
      <c r="N318"/>
      <c r="O318"/>
      <c r="P318"/>
      <c r="Q318" s="159"/>
      <c r="R318" s="159"/>
      <c r="S318"/>
      <c r="T318"/>
      <c r="U318"/>
      <c r="V318"/>
      <c r="W318"/>
      <c r="X318"/>
      <c r="Y318" s="119"/>
      <c r="Z318" s="132"/>
      <c r="AA318" s="118"/>
      <c r="AB318" s="17"/>
      <c r="AC318"/>
      <c r="AD318"/>
      <c r="AE318" s="118"/>
      <c r="AF318" s="18"/>
      <c r="AG318"/>
      <c r="AH318"/>
      <c r="AI318"/>
      <c r="AJ318"/>
      <c r="AK318"/>
      <c r="AL318"/>
    </row>
    <row r="319" spans="1:38" s="7" customFormat="1" x14ac:dyDescent="0.25">
      <c r="A319" s="2"/>
      <c r="E319"/>
      <c r="F319"/>
      <c r="G319" s="11"/>
      <c r="H319" s="11"/>
      <c r="I319" s="11"/>
      <c r="J319"/>
      <c r="K319"/>
      <c r="L319" s="135"/>
      <c r="N319"/>
      <c r="O319"/>
      <c r="P319"/>
      <c r="Q319" s="159"/>
      <c r="R319" s="159"/>
      <c r="S319"/>
      <c r="T319"/>
      <c r="U319"/>
      <c r="V319"/>
      <c r="W319"/>
      <c r="X319"/>
      <c r="Y319" s="119"/>
      <c r="Z319" s="132"/>
      <c r="AA319" s="118"/>
      <c r="AB319" s="17"/>
      <c r="AC319"/>
      <c r="AD319"/>
      <c r="AE319" s="118"/>
      <c r="AF319" s="18"/>
      <c r="AG319"/>
      <c r="AH319"/>
      <c r="AI319"/>
      <c r="AJ319"/>
      <c r="AK319"/>
      <c r="AL319"/>
    </row>
    <row r="320" spans="1:38" s="7" customFormat="1" x14ac:dyDescent="0.25">
      <c r="A320" s="2"/>
      <c r="E320"/>
      <c r="F320"/>
      <c r="G320" s="11"/>
      <c r="H320" s="11"/>
      <c r="I320" s="11"/>
      <c r="J320"/>
      <c r="K320"/>
      <c r="L320" s="135"/>
      <c r="N320"/>
      <c r="O320"/>
      <c r="P320"/>
      <c r="Q320" s="159"/>
      <c r="R320" s="159"/>
      <c r="S320"/>
      <c r="T320"/>
      <c r="U320"/>
      <c r="V320"/>
      <c r="W320"/>
      <c r="X320"/>
      <c r="Y320" s="119"/>
      <c r="Z320" s="132"/>
      <c r="AA320" s="118"/>
      <c r="AB320" s="17"/>
      <c r="AC320"/>
      <c r="AD320"/>
      <c r="AE320" s="118"/>
      <c r="AF320" s="18"/>
      <c r="AG320"/>
      <c r="AH320"/>
      <c r="AI320"/>
      <c r="AJ320"/>
      <c r="AK320"/>
      <c r="AL320"/>
    </row>
    <row r="321" spans="1:38" s="7" customFormat="1" x14ac:dyDescent="0.25">
      <c r="A321" s="2"/>
      <c r="E321"/>
      <c r="F321"/>
      <c r="G321" s="11"/>
      <c r="H321" s="11"/>
      <c r="I321" s="11"/>
      <c r="J321"/>
      <c r="K321"/>
      <c r="L321" s="135"/>
      <c r="N321"/>
      <c r="O321"/>
      <c r="P321"/>
      <c r="Q321" s="159"/>
      <c r="R321" s="159"/>
      <c r="S321"/>
      <c r="T321"/>
      <c r="U321"/>
      <c r="V321"/>
      <c r="W321"/>
      <c r="X321"/>
      <c r="Y321" s="119"/>
      <c r="Z321" s="132"/>
      <c r="AA321" s="118"/>
      <c r="AB321" s="17"/>
      <c r="AC321"/>
      <c r="AD321"/>
      <c r="AE321" s="118"/>
      <c r="AF321" s="18"/>
      <c r="AG321"/>
      <c r="AH321"/>
      <c r="AI321"/>
      <c r="AJ321"/>
      <c r="AK321"/>
      <c r="AL321"/>
    </row>
    <row r="322" spans="1:38" s="7" customFormat="1" x14ac:dyDescent="0.25">
      <c r="A322" s="2"/>
      <c r="E322"/>
      <c r="F322"/>
      <c r="G322" s="11"/>
      <c r="H322" s="11"/>
      <c r="I322" s="11"/>
      <c r="J322"/>
      <c r="K322"/>
      <c r="L322" s="135"/>
      <c r="N322"/>
      <c r="O322"/>
      <c r="P322"/>
      <c r="Q322" s="159"/>
      <c r="R322" s="159"/>
      <c r="S322"/>
      <c r="T322"/>
      <c r="U322"/>
      <c r="V322"/>
      <c r="W322"/>
      <c r="X322"/>
      <c r="Y322" s="119"/>
      <c r="Z322" s="132"/>
      <c r="AA322" s="118"/>
      <c r="AB322" s="17"/>
      <c r="AC322"/>
      <c r="AD322"/>
      <c r="AE322" s="118"/>
      <c r="AF322" s="18"/>
      <c r="AG322"/>
      <c r="AH322"/>
      <c r="AI322"/>
      <c r="AJ322"/>
      <c r="AK322"/>
      <c r="AL322"/>
    </row>
    <row r="323" spans="1:38" s="7" customFormat="1" x14ac:dyDescent="0.25">
      <c r="A323" s="2"/>
      <c r="E323"/>
      <c r="F323"/>
      <c r="G323" s="11"/>
      <c r="H323" s="11"/>
      <c r="I323" s="11"/>
      <c r="J323"/>
      <c r="K323"/>
      <c r="L323" s="135"/>
      <c r="N323"/>
      <c r="O323"/>
      <c r="P323"/>
      <c r="Q323" s="159"/>
      <c r="R323" s="159"/>
      <c r="S323"/>
      <c r="T323"/>
      <c r="U323"/>
      <c r="V323"/>
      <c r="W323"/>
      <c r="X323"/>
      <c r="Y323" s="119"/>
      <c r="Z323" s="132"/>
      <c r="AA323" s="118"/>
      <c r="AB323" s="17"/>
      <c r="AC323"/>
      <c r="AD323"/>
      <c r="AE323" s="118"/>
      <c r="AF323" s="18"/>
      <c r="AG323"/>
      <c r="AH323"/>
      <c r="AI323"/>
      <c r="AJ323"/>
      <c r="AK323"/>
      <c r="AL323"/>
    </row>
    <row r="324" spans="1:38" s="7" customFormat="1" x14ac:dyDescent="0.25">
      <c r="A324" s="2"/>
      <c r="E324"/>
      <c r="F324"/>
      <c r="G324" s="11"/>
      <c r="H324" s="11"/>
      <c r="I324" s="11"/>
      <c r="J324"/>
      <c r="K324"/>
      <c r="L324" s="135"/>
      <c r="N324"/>
      <c r="O324"/>
      <c r="P324"/>
      <c r="Q324" s="159"/>
      <c r="R324" s="159"/>
      <c r="S324"/>
      <c r="T324"/>
      <c r="U324"/>
      <c r="V324"/>
      <c r="W324"/>
      <c r="X324"/>
      <c r="Y324" s="119"/>
      <c r="Z324" s="132"/>
      <c r="AA324" s="118"/>
      <c r="AB324" s="17"/>
      <c r="AC324"/>
      <c r="AD324"/>
      <c r="AE324" s="118"/>
      <c r="AF324" s="18"/>
      <c r="AG324"/>
      <c r="AH324"/>
      <c r="AI324"/>
      <c r="AJ324"/>
      <c r="AK324"/>
      <c r="AL324"/>
    </row>
    <row r="325" spans="1:38" s="7" customFormat="1" x14ac:dyDescent="0.25">
      <c r="A325" s="2"/>
      <c r="E325"/>
      <c r="F325"/>
      <c r="G325" s="11"/>
      <c r="H325" s="11"/>
      <c r="I325" s="11"/>
      <c r="J325"/>
      <c r="K325"/>
      <c r="L325" s="135"/>
      <c r="N325"/>
      <c r="O325"/>
      <c r="P325"/>
      <c r="Q325" s="159"/>
      <c r="R325" s="159"/>
      <c r="S325"/>
      <c r="T325"/>
      <c r="U325"/>
      <c r="V325"/>
      <c r="W325"/>
      <c r="X325"/>
      <c r="Y325" s="119"/>
      <c r="Z325" s="132"/>
      <c r="AA325" s="118"/>
      <c r="AB325" s="17"/>
      <c r="AC325"/>
      <c r="AD325"/>
      <c r="AE325" s="118"/>
      <c r="AF325" s="18"/>
      <c r="AG325"/>
      <c r="AH325"/>
      <c r="AI325"/>
      <c r="AJ325"/>
      <c r="AK325"/>
      <c r="AL325"/>
    </row>
    <row r="326" spans="1:38" s="7" customFormat="1" x14ac:dyDescent="0.25">
      <c r="A326" s="2"/>
      <c r="E326"/>
      <c r="F326"/>
      <c r="G326" s="11"/>
      <c r="H326" s="11"/>
      <c r="I326" s="11"/>
      <c r="J326"/>
      <c r="K326"/>
      <c r="L326" s="135"/>
      <c r="N326"/>
      <c r="O326"/>
      <c r="P326"/>
      <c r="Q326" s="159"/>
      <c r="R326" s="159"/>
      <c r="S326"/>
      <c r="T326"/>
      <c r="U326"/>
      <c r="V326"/>
      <c r="W326"/>
      <c r="X326"/>
      <c r="Y326" s="119"/>
      <c r="Z326" s="132"/>
      <c r="AA326" s="118"/>
      <c r="AB326" s="17"/>
      <c r="AC326"/>
      <c r="AD326"/>
      <c r="AE326" s="118"/>
      <c r="AF326" s="18"/>
      <c r="AG326"/>
      <c r="AH326"/>
      <c r="AI326"/>
      <c r="AJ326"/>
      <c r="AK326"/>
      <c r="AL326"/>
    </row>
    <row r="327" spans="1:38" s="7" customFormat="1" x14ac:dyDescent="0.25">
      <c r="A327" s="2"/>
      <c r="E327"/>
      <c r="F327"/>
      <c r="G327" s="11"/>
      <c r="H327" s="11"/>
      <c r="I327" s="11"/>
      <c r="J327"/>
      <c r="K327"/>
      <c r="L327" s="135"/>
      <c r="N327"/>
      <c r="O327"/>
      <c r="P327"/>
      <c r="Q327" s="159"/>
      <c r="R327" s="159"/>
      <c r="S327"/>
      <c r="T327"/>
      <c r="U327"/>
      <c r="V327"/>
      <c r="W327"/>
      <c r="X327"/>
      <c r="Y327" s="119"/>
      <c r="Z327" s="132"/>
      <c r="AA327" s="118"/>
      <c r="AB327" s="17"/>
      <c r="AC327"/>
      <c r="AD327"/>
      <c r="AE327" s="118"/>
      <c r="AF327" s="18"/>
      <c r="AG327"/>
      <c r="AH327"/>
      <c r="AI327"/>
      <c r="AJ327"/>
      <c r="AK327"/>
      <c r="AL327"/>
    </row>
    <row r="328" spans="1:38" s="7" customFormat="1" x14ac:dyDescent="0.25">
      <c r="A328" s="2"/>
      <c r="E328"/>
      <c r="F328"/>
      <c r="G328" s="11"/>
      <c r="H328" s="11"/>
      <c r="I328" s="11"/>
      <c r="J328"/>
      <c r="K328"/>
      <c r="L328" s="135"/>
      <c r="N328"/>
      <c r="O328"/>
      <c r="P328"/>
      <c r="Q328" s="159"/>
      <c r="R328" s="159"/>
      <c r="S328"/>
      <c r="T328"/>
      <c r="U328"/>
      <c r="V328"/>
      <c r="W328"/>
      <c r="X328"/>
      <c r="Y328" s="119"/>
      <c r="Z328" s="132"/>
      <c r="AA328" s="118"/>
      <c r="AB328" s="17"/>
      <c r="AC328"/>
      <c r="AD328"/>
      <c r="AE328" s="118"/>
      <c r="AF328" s="18"/>
      <c r="AG328"/>
      <c r="AH328"/>
      <c r="AI328"/>
      <c r="AJ328"/>
      <c r="AK328"/>
      <c r="AL328"/>
    </row>
    <row r="329" spans="1:38" s="7" customFormat="1" x14ac:dyDescent="0.25">
      <c r="A329" s="2"/>
      <c r="E329"/>
      <c r="F329"/>
      <c r="G329" s="11"/>
      <c r="H329" s="11"/>
      <c r="I329" s="11"/>
      <c r="J329"/>
      <c r="K329"/>
      <c r="L329" s="135"/>
      <c r="N329"/>
      <c r="O329"/>
      <c r="P329"/>
      <c r="Q329" s="159"/>
      <c r="R329" s="159"/>
      <c r="S329"/>
      <c r="T329"/>
      <c r="U329"/>
      <c r="V329"/>
      <c r="W329"/>
      <c r="X329"/>
      <c r="Y329" s="119"/>
      <c r="Z329" s="132"/>
      <c r="AA329" s="118"/>
      <c r="AB329" s="17"/>
      <c r="AC329"/>
      <c r="AD329"/>
      <c r="AE329" s="118"/>
      <c r="AF329" s="18"/>
      <c r="AG329"/>
      <c r="AH329"/>
      <c r="AI329"/>
      <c r="AJ329"/>
      <c r="AK329"/>
      <c r="AL329"/>
    </row>
    <row r="330" spans="1:38" s="7" customFormat="1" x14ac:dyDescent="0.25">
      <c r="A330" s="2"/>
      <c r="E330"/>
      <c r="F330"/>
      <c r="G330" s="11"/>
      <c r="H330" s="11"/>
      <c r="I330" s="11"/>
      <c r="J330"/>
      <c r="K330"/>
      <c r="L330" s="135"/>
      <c r="N330"/>
      <c r="O330"/>
      <c r="P330"/>
      <c r="Q330" s="159"/>
      <c r="R330" s="159"/>
      <c r="S330"/>
      <c r="T330"/>
      <c r="U330"/>
      <c r="V330"/>
      <c r="W330"/>
      <c r="X330"/>
      <c r="Y330" s="119"/>
      <c r="Z330" s="132"/>
      <c r="AA330" s="118"/>
      <c r="AB330" s="17"/>
      <c r="AC330"/>
      <c r="AD330"/>
      <c r="AE330" s="118"/>
      <c r="AF330" s="18"/>
      <c r="AG330"/>
      <c r="AH330"/>
      <c r="AI330"/>
      <c r="AJ330"/>
      <c r="AK330"/>
      <c r="AL330"/>
    </row>
    <row r="331" spans="1:38" s="7" customFormat="1" x14ac:dyDescent="0.25">
      <c r="A331" s="2"/>
      <c r="E331"/>
      <c r="F331"/>
      <c r="G331" s="11"/>
      <c r="H331" s="11"/>
      <c r="I331" s="11"/>
      <c r="J331"/>
      <c r="K331"/>
      <c r="L331" s="135"/>
      <c r="N331"/>
      <c r="O331"/>
      <c r="P331"/>
      <c r="Q331" s="159"/>
      <c r="R331" s="159"/>
      <c r="S331"/>
      <c r="T331"/>
      <c r="U331"/>
      <c r="V331"/>
      <c r="W331"/>
      <c r="X331"/>
      <c r="Y331" s="119"/>
      <c r="Z331" s="132"/>
      <c r="AA331" s="118"/>
      <c r="AB331" s="17"/>
      <c r="AC331"/>
      <c r="AD331"/>
      <c r="AE331" s="118"/>
      <c r="AF331" s="18"/>
      <c r="AG331"/>
      <c r="AH331"/>
      <c r="AI331"/>
      <c r="AJ331"/>
      <c r="AK331"/>
      <c r="AL331"/>
    </row>
    <row r="332" spans="1:38" s="7" customFormat="1" x14ac:dyDescent="0.25">
      <c r="A332" s="2"/>
      <c r="E332"/>
      <c r="F332"/>
      <c r="G332" s="11"/>
      <c r="H332" s="11"/>
      <c r="I332" s="11"/>
      <c r="J332"/>
      <c r="K332"/>
      <c r="L332" s="135"/>
      <c r="N332"/>
      <c r="O332"/>
      <c r="P332"/>
      <c r="Q332" s="159"/>
      <c r="R332" s="159"/>
      <c r="S332"/>
      <c r="T332"/>
      <c r="U332"/>
      <c r="V332"/>
      <c r="W332"/>
      <c r="X332"/>
      <c r="Y332" s="119"/>
      <c r="Z332" s="132"/>
      <c r="AA332" s="118"/>
      <c r="AB332" s="17"/>
      <c r="AC332"/>
      <c r="AD332"/>
      <c r="AE332" s="118"/>
      <c r="AF332" s="18"/>
      <c r="AG332"/>
      <c r="AH332"/>
      <c r="AI332"/>
      <c r="AJ332"/>
      <c r="AK332"/>
      <c r="AL332"/>
    </row>
    <row r="333" spans="1:38" s="7" customFormat="1" x14ac:dyDescent="0.25">
      <c r="A333" s="2"/>
      <c r="E333"/>
      <c r="F333"/>
      <c r="G333" s="11"/>
      <c r="H333" s="11"/>
      <c r="I333" s="11"/>
      <c r="J333"/>
      <c r="K333"/>
      <c r="L333" s="135"/>
      <c r="N333"/>
      <c r="O333"/>
      <c r="P333"/>
      <c r="Q333" s="159"/>
      <c r="R333" s="159"/>
      <c r="S333"/>
      <c r="T333"/>
      <c r="U333"/>
      <c r="V333"/>
      <c r="W333"/>
      <c r="X333"/>
      <c r="Y333" s="119"/>
      <c r="Z333" s="132"/>
      <c r="AA333" s="118"/>
      <c r="AB333" s="17"/>
      <c r="AC333"/>
      <c r="AD333"/>
      <c r="AE333" s="118"/>
      <c r="AF333" s="18"/>
      <c r="AG333"/>
      <c r="AH333"/>
      <c r="AI333"/>
      <c r="AJ333"/>
      <c r="AK333"/>
      <c r="AL333"/>
    </row>
    <row r="334" spans="1:38" s="7" customFormat="1" x14ac:dyDescent="0.25">
      <c r="A334" s="2"/>
      <c r="E334"/>
      <c r="F334"/>
      <c r="G334" s="11"/>
      <c r="H334" s="11"/>
      <c r="I334" s="11"/>
      <c r="J334"/>
      <c r="K334"/>
      <c r="L334" s="135"/>
      <c r="N334"/>
      <c r="O334"/>
      <c r="P334"/>
      <c r="Q334" s="159"/>
      <c r="R334" s="159"/>
      <c r="S334"/>
      <c r="T334"/>
      <c r="U334"/>
      <c r="V334"/>
      <c r="W334"/>
      <c r="X334"/>
      <c r="Y334" s="119"/>
      <c r="Z334" s="132"/>
      <c r="AA334" s="118"/>
      <c r="AB334" s="17"/>
      <c r="AC334"/>
      <c r="AD334"/>
      <c r="AE334" s="118"/>
      <c r="AF334" s="18"/>
      <c r="AG334"/>
      <c r="AH334"/>
      <c r="AI334"/>
      <c r="AJ334"/>
      <c r="AK334"/>
      <c r="AL334"/>
    </row>
    <row r="335" spans="1:38" s="7" customFormat="1" x14ac:dyDescent="0.25">
      <c r="A335" s="2"/>
      <c r="E335"/>
      <c r="F335"/>
      <c r="G335" s="11"/>
      <c r="H335" s="11"/>
      <c r="I335" s="11"/>
      <c r="J335"/>
      <c r="K335"/>
      <c r="L335" s="135"/>
      <c r="N335"/>
      <c r="O335"/>
      <c r="P335"/>
      <c r="Q335" s="159"/>
      <c r="R335" s="159"/>
      <c r="S335"/>
      <c r="T335"/>
      <c r="U335"/>
      <c r="V335"/>
      <c r="W335"/>
      <c r="X335"/>
      <c r="Y335" s="119"/>
      <c r="Z335" s="132"/>
      <c r="AA335" s="118"/>
      <c r="AB335" s="17"/>
      <c r="AC335"/>
      <c r="AD335"/>
      <c r="AE335" s="118"/>
      <c r="AF335" s="18"/>
      <c r="AG335"/>
      <c r="AH335"/>
      <c r="AI335"/>
      <c r="AJ335"/>
      <c r="AK335"/>
      <c r="AL335"/>
    </row>
    <row r="336" spans="1:38" s="7" customFormat="1" x14ac:dyDescent="0.25">
      <c r="A336" s="2"/>
      <c r="E336"/>
      <c r="F336"/>
      <c r="G336" s="11"/>
      <c r="H336" s="11"/>
      <c r="I336" s="11"/>
      <c r="J336"/>
      <c r="K336"/>
      <c r="L336" s="135"/>
      <c r="N336"/>
      <c r="O336"/>
      <c r="P336"/>
      <c r="Q336" s="159"/>
      <c r="R336" s="159"/>
      <c r="S336"/>
      <c r="T336"/>
      <c r="U336"/>
      <c r="V336"/>
      <c r="W336"/>
      <c r="X336"/>
      <c r="Y336" s="119"/>
      <c r="Z336" s="132"/>
      <c r="AA336" s="118"/>
      <c r="AB336" s="17"/>
      <c r="AC336"/>
      <c r="AD336"/>
      <c r="AE336" s="118"/>
      <c r="AF336" s="18"/>
      <c r="AG336"/>
      <c r="AH336"/>
      <c r="AI336"/>
      <c r="AJ336"/>
      <c r="AK336"/>
      <c r="AL336"/>
    </row>
    <row r="337" spans="1:38" s="7" customFormat="1" x14ac:dyDescent="0.25">
      <c r="A337" s="2"/>
      <c r="E337"/>
      <c r="F337"/>
      <c r="G337" s="11"/>
      <c r="H337" s="11"/>
      <c r="I337" s="11"/>
      <c r="J337"/>
      <c r="K337"/>
      <c r="L337" s="135"/>
      <c r="N337"/>
      <c r="O337"/>
      <c r="P337"/>
      <c r="Q337" s="159"/>
      <c r="R337" s="159"/>
      <c r="S337"/>
      <c r="T337"/>
      <c r="U337"/>
      <c r="V337"/>
      <c r="W337"/>
      <c r="X337"/>
      <c r="Y337" s="119"/>
      <c r="Z337" s="132"/>
      <c r="AA337" s="118"/>
      <c r="AB337" s="17"/>
      <c r="AC337"/>
      <c r="AD337"/>
      <c r="AE337" s="118"/>
      <c r="AF337" s="18"/>
      <c r="AG337"/>
      <c r="AH337"/>
      <c r="AI337"/>
      <c r="AJ337"/>
      <c r="AK337"/>
      <c r="AL337"/>
    </row>
    <row r="338" spans="1:38" s="7" customFormat="1" x14ac:dyDescent="0.25">
      <c r="A338" s="2"/>
      <c r="E338"/>
      <c r="F338"/>
      <c r="G338" s="11"/>
      <c r="H338" s="11"/>
      <c r="I338" s="11"/>
      <c r="J338"/>
      <c r="K338"/>
      <c r="L338" s="135"/>
      <c r="N338"/>
      <c r="O338"/>
      <c r="P338"/>
      <c r="Q338" s="159"/>
      <c r="R338" s="159"/>
      <c r="S338"/>
      <c r="T338"/>
      <c r="U338"/>
      <c r="V338"/>
      <c r="W338"/>
      <c r="X338"/>
      <c r="Y338" s="119"/>
      <c r="Z338" s="132"/>
      <c r="AA338" s="118"/>
      <c r="AB338" s="17"/>
      <c r="AC338"/>
      <c r="AD338"/>
      <c r="AE338" s="118"/>
      <c r="AF338" s="18"/>
      <c r="AG338"/>
      <c r="AH338"/>
      <c r="AI338"/>
      <c r="AJ338"/>
      <c r="AK338"/>
      <c r="AL338"/>
    </row>
    <row r="339" spans="1:38" s="7" customFormat="1" x14ac:dyDescent="0.25">
      <c r="A339" s="2"/>
      <c r="E339"/>
      <c r="F339"/>
      <c r="G339" s="11"/>
      <c r="H339" s="11"/>
      <c r="I339" s="11"/>
      <c r="J339"/>
      <c r="K339"/>
      <c r="L339" s="135"/>
      <c r="N339"/>
      <c r="O339"/>
      <c r="P339"/>
      <c r="Q339" s="159"/>
      <c r="R339" s="159"/>
      <c r="S339"/>
      <c r="T339"/>
      <c r="U339"/>
      <c r="V339"/>
      <c r="W339"/>
      <c r="X339"/>
      <c r="Y339" s="119"/>
      <c r="Z339" s="132"/>
      <c r="AA339" s="118"/>
      <c r="AB339" s="17"/>
      <c r="AC339"/>
      <c r="AD339"/>
      <c r="AE339" s="118"/>
      <c r="AF339" s="18"/>
      <c r="AG339"/>
      <c r="AH339"/>
      <c r="AI339"/>
      <c r="AJ339"/>
      <c r="AK339"/>
      <c r="AL339"/>
    </row>
    <row r="340" spans="1:38" s="7" customFormat="1" x14ac:dyDescent="0.25">
      <c r="A340" s="2"/>
      <c r="E340"/>
      <c r="F340"/>
      <c r="G340" s="11"/>
      <c r="H340" s="11"/>
      <c r="I340" s="11"/>
      <c r="J340"/>
      <c r="K340"/>
      <c r="L340" s="135"/>
      <c r="N340"/>
      <c r="O340"/>
      <c r="P340"/>
      <c r="Q340" s="159"/>
      <c r="R340" s="159"/>
      <c r="S340"/>
      <c r="T340"/>
      <c r="U340"/>
      <c r="V340"/>
      <c r="W340"/>
      <c r="X340"/>
      <c r="Y340" s="119"/>
      <c r="Z340" s="132"/>
      <c r="AA340" s="118"/>
      <c r="AB340" s="17"/>
      <c r="AC340"/>
      <c r="AD340"/>
      <c r="AE340" s="118"/>
      <c r="AF340" s="18"/>
      <c r="AG340"/>
      <c r="AH340"/>
      <c r="AI340"/>
      <c r="AJ340"/>
      <c r="AK340"/>
      <c r="AL340"/>
    </row>
    <row r="341" spans="1:38" s="7" customFormat="1" x14ac:dyDescent="0.25">
      <c r="A341" s="2"/>
      <c r="E341"/>
      <c r="F341"/>
      <c r="G341" s="11"/>
      <c r="H341" s="11"/>
      <c r="I341" s="11"/>
      <c r="J341"/>
      <c r="K341"/>
      <c r="L341" s="135"/>
      <c r="N341"/>
      <c r="O341"/>
      <c r="P341"/>
      <c r="Q341" s="159"/>
      <c r="R341" s="159"/>
      <c r="S341"/>
      <c r="T341"/>
      <c r="U341"/>
      <c r="V341"/>
      <c r="W341"/>
      <c r="X341"/>
      <c r="Y341" s="119"/>
      <c r="Z341" s="132"/>
      <c r="AA341" s="118"/>
      <c r="AB341" s="17"/>
      <c r="AC341"/>
      <c r="AD341"/>
      <c r="AE341" s="118"/>
      <c r="AF341" s="18"/>
      <c r="AG341"/>
      <c r="AH341"/>
      <c r="AI341"/>
      <c r="AJ341"/>
      <c r="AK341"/>
      <c r="AL341"/>
    </row>
    <row r="342" spans="1:38" s="7" customFormat="1" x14ac:dyDescent="0.25">
      <c r="A342" s="2"/>
      <c r="E342"/>
      <c r="F342"/>
      <c r="G342" s="11"/>
      <c r="H342" s="11"/>
      <c r="I342" s="11"/>
      <c r="J342"/>
      <c r="K342"/>
      <c r="L342" s="135"/>
      <c r="N342"/>
      <c r="O342"/>
      <c r="P342"/>
      <c r="Q342" s="159"/>
      <c r="R342" s="159"/>
      <c r="S342"/>
      <c r="T342"/>
      <c r="U342"/>
      <c r="V342"/>
      <c r="W342"/>
      <c r="X342"/>
      <c r="Y342" s="119"/>
      <c r="Z342" s="132"/>
      <c r="AA342" s="118"/>
      <c r="AB342" s="17"/>
      <c r="AC342"/>
      <c r="AD342"/>
      <c r="AE342" s="118"/>
      <c r="AF342" s="18"/>
      <c r="AG342"/>
      <c r="AH342"/>
      <c r="AI342"/>
      <c r="AJ342"/>
      <c r="AK342"/>
      <c r="AL342"/>
    </row>
    <row r="343" spans="1:38" s="7" customFormat="1" x14ac:dyDescent="0.25">
      <c r="A343" s="2"/>
      <c r="E343"/>
      <c r="F343"/>
      <c r="G343" s="11"/>
      <c r="H343" s="11"/>
      <c r="I343" s="11"/>
      <c r="J343"/>
      <c r="K343"/>
      <c r="L343" s="135"/>
      <c r="N343"/>
      <c r="O343"/>
      <c r="P343"/>
      <c r="Q343" s="159"/>
      <c r="R343" s="159"/>
      <c r="S343"/>
      <c r="T343"/>
      <c r="U343"/>
      <c r="V343"/>
      <c r="W343"/>
      <c r="X343"/>
      <c r="Y343" s="119"/>
      <c r="Z343" s="132"/>
      <c r="AA343" s="118"/>
      <c r="AB343" s="17"/>
      <c r="AC343"/>
      <c r="AD343"/>
      <c r="AE343" s="118"/>
      <c r="AF343" s="18"/>
      <c r="AG343"/>
      <c r="AH343"/>
      <c r="AI343"/>
      <c r="AJ343"/>
      <c r="AK343"/>
      <c r="AL343"/>
    </row>
    <row r="344" spans="1:38" s="7" customFormat="1" x14ac:dyDescent="0.25">
      <c r="A344" s="2"/>
      <c r="E344"/>
      <c r="F344"/>
      <c r="G344" s="11"/>
      <c r="H344" s="11"/>
      <c r="I344" s="11"/>
      <c r="J344"/>
      <c r="K344"/>
      <c r="L344" s="135"/>
      <c r="N344"/>
      <c r="O344"/>
      <c r="P344"/>
      <c r="Q344" s="159"/>
      <c r="R344" s="159"/>
      <c r="S344"/>
      <c r="T344"/>
      <c r="U344"/>
      <c r="V344"/>
      <c r="W344"/>
      <c r="X344"/>
      <c r="Y344" s="119"/>
      <c r="Z344" s="132"/>
      <c r="AA344" s="118"/>
      <c r="AB344" s="17"/>
      <c r="AC344"/>
      <c r="AD344"/>
      <c r="AE344" s="118"/>
      <c r="AF344" s="18"/>
      <c r="AG344"/>
      <c r="AH344"/>
      <c r="AI344"/>
      <c r="AJ344"/>
      <c r="AK344"/>
      <c r="AL344"/>
    </row>
    <row r="345" spans="1:38" s="7" customFormat="1" x14ac:dyDescent="0.25">
      <c r="A345" s="2"/>
      <c r="E345"/>
      <c r="F345"/>
      <c r="G345" s="11"/>
      <c r="H345" s="11"/>
      <c r="I345" s="11"/>
      <c r="J345"/>
      <c r="K345"/>
      <c r="L345" s="135"/>
      <c r="N345"/>
      <c r="O345"/>
      <c r="P345"/>
      <c r="Q345" s="159"/>
      <c r="R345" s="159"/>
      <c r="S345"/>
      <c r="T345"/>
      <c r="U345"/>
      <c r="V345"/>
      <c r="W345"/>
      <c r="X345"/>
      <c r="Y345" s="119"/>
      <c r="Z345" s="132"/>
      <c r="AA345" s="118"/>
      <c r="AB345" s="17"/>
      <c r="AC345"/>
      <c r="AD345"/>
      <c r="AE345" s="118"/>
      <c r="AF345" s="18"/>
      <c r="AG345"/>
      <c r="AH345"/>
      <c r="AI345"/>
      <c r="AJ345"/>
      <c r="AK345"/>
      <c r="AL345"/>
    </row>
    <row r="346" spans="1:38" s="7" customFormat="1" x14ac:dyDescent="0.25">
      <c r="A346" s="2"/>
      <c r="E346"/>
      <c r="F346"/>
      <c r="G346" s="11"/>
      <c r="H346" s="11"/>
      <c r="I346" s="11"/>
      <c r="J346"/>
      <c r="K346"/>
      <c r="L346" s="135"/>
      <c r="N346"/>
      <c r="O346"/>
      <c r="P346"/>
      <c r="Q346" s="159"/>
      <c r="R346" s="159"/>
      <c r="S346"/>
      <c r="T346"/>
      <c r="U346"/>
      <c r="V346"/>
      <c r="W346"/>
      <c r="X346"/>
      <c r="Y346" s="119"/>
      <c r="Z346" s="132"/>
      <c r="AA346" s="118"/>
      <c r="AB346" s="17"/>
      <c r="AC346"/>
      <c r="AD346"/>
      <c r="AE346" s="118"/>
      <c r="AF346" s="18"/>
      <c r="AG346"/>
      <c r="AH346"/>
      <c r="AI346"/>
      <c r="AJ346"/>
      <c r="AK346"/>
      <c r="AL346"/>
    </row>
    <row r="347" spans="1:38" s="7" customFormat="1" x14ac:dyDescent="0.25">
      <c r="A347" s="2"/>
      <c r="E347"/>
      <c r="F347"/>
      <c r="G347" s="11"/>
      <c r="H347" s="11"/>
      <c r="I347" s="11"/>
      <c r="J347"/>
      <c r="K347"/>
      <c r="L347" s="135"/>
      <c r="N347"/>
      <c r="O347"/>
      <c r="P347"/>
      <c r="Q347" s="159"/>
      <c r="R347" s="159"/>
      <c r="S347"/>
      <c r="T347"/>
      <c r="U347"/>
      <c r="V347"/>
      <c r="W347"/>
      <c r="X347"/>
      <c r="Y347" s="119"/>
      <c r="Z347" s="132"/>
      <c r="AA347" s="118"/>
      <c r="AB347" s="17"/>
      <c r="AC347"/>
      <c r="AD347"/>
      <c r="AE347" s="118"/>
      <c r="AF347" s="18"/>
      <c r="AG347"/>
      <c r="AH347"/>
      <c r="AI347"/>
      <c r="AJ347"/>
      <c r="AK347"/>
      <c r="AL347"/>
    </row>
    <row r="348" spans="1:38" s="7" customFormat="1" x14ac:dyDescent="0.25">
      <c r="A348" s="2"/>
      <c r="E348"/>
      <c r="F348"/>
      <c r="G348" s="11"/>
      <c r="H348" s="11"/>
      <c r="I348" s="11"/>
      <c r="J348"/>
      <c r="K348"/>
      <c r="L348" s="135"/>
      <c r="N348"/>
      <c r="O348"/>
      <c r="P348"/>
      <c r="Q348" s="159"/>
      <c r="R348" s="159"/>
      <c r="S348"/>
      <c r="T348"/>
      <c r="U348"/>
      <c r="V348"/>
      <c r="W348"/>
      <c r="X348"/>
      <c r="Y348" s="119"/>
      <c r="Z348" s="132"/>
      <c r="AA348" s="118"/>
      <c r="AB348" s="17"/>
      <c r="AC348"/>
      <c r="AD348"/>
      <c r="AE348" s="118"/>
      <c r="AF348" s="18"/>
      <c r="AG348"/>
      <c r="AH348"/>
      <c r="AI348"/>
      <c r="AJ348"/>
      <c r="AK348"/>
      <c r="AL348"/>
    </row>
    <row r="349" spans="1:38" s="7" customFormat="1" x14ac:dyDescent="0.25">
      <c r="A349" s="2"/>
      <c r="E349"/>
      <c r="F349"/>
      <c r="G349" s="11"/>
      <c r="H349" s="11"/>
      <c r="I349" s="11"/>
      <c r="J349"/>
      <c r="K349"/>
      <c r="L349" s="135"/>
      <c r="N349"/>
      <c r="O349"/>
      <c r="P349"/>
      <c r="Q349" s="159"/>
      <c r="R349" s="159"/>
      <c r="S349"/>
      <c r="T349"/>
      <c r="U349"/>
      <c r="V349"/>
      <c r="W349"/>
      <c r="X349"/>
      <c r="Y349" s="119"/>
      <c r="Z349" s="132"/>
      <c r="AA349" s="118"/>
      <c r="AB349" s="17"/>
      <c r="AC349"/>
      <c r="AD349"/>
      <c r="AE349" s="118"/>
      <c r="AF349" s="18"/>
      <c r="AG349"/>
      <c r="AH349"/>
      <c r="AI349"/>
      <c r="AJ349"/>
      <c r="AK349"/>
      <c r="AL349"/>
    </row>
    <row r="350" spans="1:38" s="7" customFormat="1" x14ac:dyDescent="0.25">
      <c r="A350" s="2"/>
      <c r="E350"/>
      <c r="F350"/>
      <c r="G350" s="11"/>
      <c r="H350" s="11"/>
      <c r="I350" s="11"/>
      <c r="J350"/>
      <c r="K350"/>
      <c r="L350" s="135"/>
      <c r="N350"/>
      <c r="O350"/>
      <c r="P350"/>
      <c r="Q350" s="159"/>
      <c r="R350" s="159"/>
      <c r="S350"/>
      <c r="T350"/>
      <c r="U350"/>
      <c r="V350"/>
      <c r="W350"/>
      <c r="X350"/>
      <c r="Y350" s="119"/>
      <c r="Z350" s="132"/>
      <c r="AA350" s="118"/>
      <c r="AB350" s="17"/>
      <c r="AC350"/>
      <c r="AD350"/>
      <c r="AE350" s="118"/>
      <c r="AF350" s="18"/>
      <c r="AG350"/>
      <c r="AH350"/>
      <c r="AI350"/>
      <c r="AJ350"/>
      <c r="AK350"/>
      <c r="AL350"/>
    </row>
    <row r="351" spans="1:38" s="7" customFormat="1" x14ac:dyDescent="0.25">
      <c r="A351" s="2"/>
      <c r="E351"/>
      <c r="F351"/>
      <c r="G351" s="11"/>
      <c r="H351" s="11"/>
      <c r="I351" s="11"/>
      <c r="J351"/>
      <c r="K351"/>
      <c r="L351" s="135"/>
      <c r="N351"/>
      <c r="O351"/>
      <c r="P351"/>
      <c r="Q351" s="159"/>
      <c r="R351" s="159"/>
      <c r="S351"/>
      <c r="T351"/>
      <c r="U351"/>
      <c r="V351"/>
      <c r="W351"/>
      <c r="X351"/>
      <c r="Y351" s="119"/>
      <c r="Z351" s="132"/>
      <c r="AA351" s="118"/>
      <c r="AB351" s="17"/>
      <c r="AC351"/>
      <c r="AD351"/>
      <c r="AE351" s="118"/>
      <c r="AF351" s="18"/>
      <c r="AG351"/>
      <c r="AH351"/>
      <c r="AI351"/>
      <c r="AJ351"/>
      <c r="AK351"/>
      <c r="AL351"/>
    </row>
    <row r="352" spans="1:38" s="7" customFormat="1" x14ac:dyDescent="0.25">
      <c r="A352" s="2"/>
      <c r="E352"/>
      <c r="F352"/>
      <c r="G352" s="11"/>
      <c r="H352" s="11"/>
      <c r="I352" s="11"/>
      <c r="J352"/>
      <c r="K352"/>
      <c r="L352" s="135"/>
      <c r="N352"/>
      <c r="O352"/>
      <c r="P352"/>
      <c r="Q352" s="159"/>
      <c r="R352" s="159"/>
      <c r="S352"/>
      <c r="T352"/>
      <c r="U352"/>
      <c r="V352"/>
      <c r="W352"/>
      <c r="X352"/>
      <c r="Y352" s="119"/>
      <c r="Z352" s="132"/>
      <c r="AA352" s="118"/>
      <c r="AB352" s="17"/>
      <c r="AC352"/>
      <c r="AD352"/>
      <c r="AE352" s="118"/>
      <c r="AF352" s="18"/>
      <c r="AG352"/>
      <c r="AH352"/>
      <c r="AI352"/>
      <c r="AJ352"/>
      <c r="AK352"/>
      <c r="AL352"/>
    </row>
    <row r="353" spans="1:38" s="7" customFormat="1" x14ac:dyDescent="0.25">
      <c r="A353" s="2"/>
      <c r="E353"/>
      <c r="F353"/>
      <c r="G353" s="11"/>
      <c r="H353" s="11"/>
      <c r="I353" s="11"/>
      <c r="J353"/>
      <c r="K353"/>
      <c r="L353" s="135"/>
      <c r="N353"/>
      <c r="O353"/>
      <c r="P353"/>
      <c r="Q353" s="159"/>
      <c r="R353" s="159"/>
      <c r="S353"/>
      <c r="T353"/>
      <c r="U353"/>
      <c r="V353"/>
      <c r="W353"/>
      <c r="X353"/>
      <c r="Y353" s="119"/>
      <c r="Z353" s="132"/>
      <c r="AA353" s="118"/>
      <c r="AB353" s="17"/>
      <c r="AC353"/>
      <c r="AD353"/>
      <c r="AE353" s="118"/>
      <c r="AF353" s="18"/>
      <c r="AG353"/>
      <c r="AH353"/>
      <c r="AI353"/>
      <c r="AJ353"/>
      <c r="AK353"/>
      <c r="AL353"/>
    </row>
    <row r="354" spans="1:38" s="7" customFormat="1" x14ac:dyDescent="0.25">
      <c r="A354" s="2"/>
      <c r="E354"/>
      <c r="F354"/>
      <c r="G354" s="11"/>
      <c r="H354" s="11"/>
      <c r="I354" s="11"/>
      <c r="J354"/>
      <c r="K354"/>
      <c r="L354" s="135"/>
      <c r="N354"/>
      <c r="O354"/>
      <c r="P354"/>
      <c r="Q354" s="159"/>
      <c r="R354" s="159"/>
      <c r="S354"/>
      <c r="T354"/>
      <c r="U354"/>
      <c r="V354"/>
      <c r="W354"/>
      <c r="X354"/>
      <c r="Y354" s="119"/>
      <c r="Z354" s="132"/>
      <c r="AA354" s="118"/>
      <c r="AB354" s="17"/>
      <c r="AC354"/>
      <c r="AD354"/>
      <c r="AE354" s="118"/>
      <c r="AF354" s="18"/>
      <c r="AG354"/>
      <c r="AH354"/>
      <c r="AI354"/>
      <c r="AJ354"/>
      <c r="AK354"/>
      <c r="AL354"/>
    </row>
    <row r="355" spans="1:38" s="7" customFormat="1" x14ac:dyDescent="0.25">
      <c r="A355" s="2"/>
      <c r="E355"/>
      <c r="F355"/>
      <c r="G355" s="11"/>
      <c r="H355" s="11"/>
      <c r="I355" s="11"/>
      <c r="J355"/>
      <c r="K355"/>
      <c r="L355" s="135"/>
      <c r="N355"/>
      <c r="O355"/>
      <c r="P355"/>
      <c r="Q355" s="159"/>
      <c r="R355" s="159"/>
      <c r="S355"/>
      <c r="T355"/>
      <c r="U355"/>
      <c r="V355"/>
      <c r="W355"/>
      <c r="X355"/>
      <c r="Y355" s="119"/>
      <c r="Z355" s="132"/>
      <c r="AA355" s="118"/>
      <c r="AB355" s="17"/>
      <c r="AC355"/>
      <c r="AD355"/>
      <c r="AE355" s="118"/>
      <c r="AF355" s="18"/>
      <c r="AG355"/>
      <c r="AH355"/>
      <c r="AI355"/>
      <c r="AJ355"/>
      <c r="AK355"/>
      <c r="AL355"/>
    </row>
    <row r="356" spans="1:38" s="7" customFormat="1" x14ac:dyDescent="0.25">
      <c r="A356" s="2"/>
      <c r="E356"/>
      <c r="F356"/>
      <c r="G356" s="11"/>
      <c r="H356" s="11"/>
      <c r="I356" s="11"/>
      <c r="J356"/>
      <c r="K356"/>
      <c r="L356" s="135"/>
      <c r="N356"/>
      <c r="O356"/>
      <c r="P356"/>
      <c r="Q356" s="159"/>
      <c r="R356" s="159"/>
      <c r="S356"/>
      <c r="T356"/>
      <c r="U356"/>
      <c r="V356"/>
      <c r="W356"/>
      <c r="X356"/>
      <c r="Y356" s="119"/>
      <c r="Z356" s="132"/>
      <c r="AA356" s="118"/>
      <c r="AB356" s="17"/>
      <c r="AC356"/>
      <c r="AD356"/>
      <c r="AE356" s="118"/>
      <c r="AF356" s="18"/>
      <c r="AG356"/>
      <c r="AH356"/>
      <c r="AI356"/>
      <c r="AJ356"/>
      <c r="AK356"/>
      <c r="AL356"/>
    </row>
    <row r="357" spans="1:38" s="7" customFormat="1" x14ac:dyDescent="0.25">
      <c r="A357" s="2"/>
      <c r="E357"/>
      <c r="F357"/>
      <c r="G357" s="11"/>
      <c r="H357" s="11"/>
      <c r="I357" s="11"/>
      <c r="J357"/>
      <c r="K357"/>
      <c r="L357" s="135"/>
      <c r="N357"/>
      <c r="O357"/>
      <c r="P357"/>
      <c r="Q357" s="159"/>
      <c r="R357" s="159"/>
      <c r="S357"/>
      <c r="T357"/>
      <c r="U357"/>
      <c r="V357"/>
      <c r="W357"/>
      <c r="X357"/>
      <c r="Y357" s="119"/>
      <c r="Z357" s="132"/>
      <c r="AA357" s="118"/>
      <c r="AB357" s="17"/>
      <c r="AC357"/>
      <c r="AD357"/>
      <c r="AE357" s="118"/>
      <c r="AF357" s="18"/>
      <c r="AG357"/>
      <c r="AH357"/>
      <c r="AI357"/>
      <c r="AJ357"/>
      <c r="AK357"/>
      <c r="AL357"/>
    </row>
    <row r="358" spans="1:38" s="7" customFormat="1" x14ac:dyDescent="0.25">
      <c r="A358" s="2"/>
      <c r="E358"/>
      <c r="F358"/>
      <c r="G358" s="11"/>
      <c r="H358" s="11"/>
      <c r="I358" s="11"/>
      <c r="J358"/>
      <c r="K358"/>
      <c r="L358" s="135"/>
      <c r="N358"/>
      <c r="O358"/>
      <c r="P358"/>
      <c r="Q358" s="159"/>
      <c r="R358" s="159"/>
      <c r="S358"/>
      <c r="T358"/>
      <c r="U358"/>
      <c r="V358"/>
      <c r="W358"/>
      <c r="X358"/>
      <c r="Y358" s="119"/>
      <c r="Z358" s="132"/>
      <c r="AA358" s="118"/>
      <c r="AB358" s="17"/>
      <c r="AC358"/>
      <c r="AD358"/>
      <c r="AE358" s="118"/>
      <c r="AF358" s="18"/>
      <c r="AG358"/>
      <c r="AH358"/>
      <c r="AI358"/>
      <c r="AJ358"/>
      <c r="AK358"/>
      <c r="AL358"/>
    </row>
    <row r="359" spans="1:38" s="7" customFormat="1" x14ac:dyDescent="0.25">
      <c r="A359" s="2"/>
      <c r="E359"/>
      <c r="F359"/>
      <c r="G359" s="11"/>
      <c r="H359" s="11"/>
      <c r="I359" s="11"/>
      <c r="J359"/>
      <c r="K359"/>
      <c r="L359" s="135"/>
      <c r="N359"/>
      <c r="O359"/>
      <c r="P359"/>
      <c r="Q359" s="159"/>
      <c r="R359" s="159"/>
      <c r="S359"/>
      <c r="T359"/>
      <c r="U359"/>
      <c r="V359"/>
      <c r="W359"/>
      <c r="X359"/>
      <c r="Y359" s="119"/>
      <c r="Z359" s="132"/>
      <c r="AA359" s="118"/>
      <c r="AB359" s="17"/>
      <c r="AC359"/>
      <c r="AD359"/>
      <c r="AE359" s="118"/>
      <c r="AF359" s="18"/>
      <c r="AG359"/>
      <c r="AH359"/>
      <c r="AI359"/>
      <c r="AJ359"/>
      <c r="AK359"/>
      <c r="AL359"/>
    </row>
    <row r="360" spans="1:38" s="7" customFormat="1" x14ac:dyDescent="0.25">
      <c r="A360" s="2"/>
      <c r="E360"/>
      <c r="F360"/>
      <c r="G360" s="11"/>
      <c r="H360" s="11"/>
      <c r="I360" s="11"/>
      <c r="J360"/>
      <c r="K360"/>
      <c r="L360" s="135"/>
      <c r="N360"/>
      <c r="O360"/>
      <c r="P360"/>
      <c r="Q360" s="159"/>
      <c r="R360" s="159"/>
      <c r="S360"/>
      <c r="T360"/>
      <c r="U360"/>
      <c r="V360"/>
      <c r="W360"/>
      <c r="X360"/>
      <c r="Y360" s="119"/>
      <c r="Z360" s="132"/>
      <c r="AA360" s="118"/>
      <c r="AB360" s="17"/>
      <c r="AC360"/>
      <c r="AD360"/>
      <c r="AE360" s="118"/>
      <c r="AF360" s="18"/>
      <c r="AG360"/>
      <c r="AH360"/>
      <c r="AI360"/>
      <c r="AJ360"/>
      <c r="AK360"/>
      <c r="AL360"/>
    </row>
    <row r="361" spans="1:38" s="7" customFormat="1" x14ac:dyDescent="0.25">
      <c r="A361" s="2"/>
      <c r="E361"/>
      <c r="F361"/>
      <c r="G361" s="11"/>
      <c r="H361" s="11"/>
      <c r="I361" s="11"/>
      <c r="J361"/>
      <c r="K361"/>
      <c r="L361" s="135"/>
      <c r="N361"/>
      <c r="O361"/>
      <c r="P361"/>
      <c r="Q361" s="159"/>
      <c r="R361" s="159"/>
      <c r="S361"/>
      <c r="T361"/>
      <c r="U361"/>
      <c r="V361"/>
      <c r="W361"/>
      <c r="X361"/>
      <c r="Y361" s="119"/>
      <c r="Z361" s="132"/>
      <c r="AA361" s="118"/>
      <c r="AB361" s="17"/>
      <c r="AC361"/>
      <c r="AD361"/>
      <c r="AE361" s="118"/>
      <c r="AF361" s="18"/>
      <c r="AG361"/>
      <c r="AH361"/>
      <c r="AI361"/>
      <c r="AJ361"/>
      <c r="AK361"/>
      <c r="AL361"/>
    </row>
    <row r="362" spans="1:38" s="7" customFormat="1" x14ac:dyDescent="0.25">
      <c r="A362" s="2"/>
      <c r="E362"/>
      <c r="F362"/>
      <c r="G362" s="11"/>
      <c r="H362" s="11"/>
      <c r="I362" s="11"/>
      <c r="J362"/>
      <c r="K362"/>
      <c r="L362" s="135"/>
      <c r="N362"/>
      <c r="O362"/>
      <c r="P362"/>
      <c r="Q362" s="159"/>
      <c r="R362" s="159"/>
      <c r="S362"/>
      <c r="T362"/>
      <c r="U362"/>
      <c r="V362"/>
      <c r="W362"/>
      <c r="X362"/>
      <c r="Y362" s="119"/>
      <c r="Z362" s="132"/>
      <c r="AA362" s="118"/>
      <c r="AB362" s="17"/>
      <c r="AC362"/>
      <c r="AD362"/>
      <c r="AE362" s="118"/>
      <c r="AF362" s="18"/>
      <c r="AG362"/>
      <c r="AH362"/>
      <c r="AI362"/>
      <c r="AJ362"/>
      <c r="AK362"/>
      <c r="AL362"/>
    </row>
    <row r="363" spans="1:38" s="7" customFormat="1" x14ac:dyDescent="0.25">
      <c r="A363" s="2"/>
      <c r="E363"/>
      <c r="F363"/>
      <c r="G363" s="11"/>
      <c r="H363" s="11"/>
      <c r="I363" s="11"/>
      <c r="J363"/>
      <c r="K363"/>
      <c r="L363" s="135"/>
      <c r="N363"/>
      <c r="O363"/>
      <c r="P363"/>
      <c r="Q363" s="159"/>
      <c r="R363" s="159"/>
      <c r="S363"/>
      <c r="T363"/>
      <c r="U363"/>
      <c r="V363"/>
      <c r="W363"/>
      <c r="X363"/>
      <c r="Y363" s="119"/>
      <c r="Z363" s="132"/>
      <c r="AA363" s="118"/>
      <c r="AB363" s="17"/>
      <c r="AC363"/>
      <c r="AD363"/>
      <c r="AE363" s="118"/>
      <c r="AF363" s="18"/>
      <c r="AG363"/>
      <c r="AH363"/>
      <c r="AI363"/>
      <c r="AJ363"/>
      <c r="AK363"/>
      <c r="AL363"/>
    </row>
    <row r="364" spans="1:38" s="7" customFormat="1" x14ac:dyDescent="0.25">
      <c r="A364" s="2"/>
      <c r="E364"/>
      <c r="F364"/>
      <c r="G364" s="11"/>
      <c r="H364" s="11"/>
      <c r="I364" s="11"/>
      <c r="J364"/>
      <c r="K364"/>
      <c r="L364" s="135"/>
      <c r="N364"/>
      <c r="O364"/>
      <c r="P364"/>
      <c r="Q364" s="159"/>
      <c r="R364" s="159"/>
      <c r="S364"/>
      <c r="T364"/>
      <c r="U364"/>
      <c r="V364"/>
      <c r="W364"/>
      <c r="X364"/>
      <c r="Y364" s="119"/>
      <c r="Z364" s="132"/>
      <c r="AA364" s="118"/>
      <c r="AB364" s="17"/>
      <c r="AC364"/>
      <c r="AD364"/>
      <c r="AE364" s="118"/>
      <c r="AF364" s="18"/>
      <c r="AG364"/>
      <c r="AH364"/>
      <c r="AI364"/>
      <c r="AJ364"/>
      <c r="AK364"/>
      <c r="AL364"/>
    </row>
    <row r="365" spans="1:38" s="7" customFormat="1" x14ac:dyDescent="0.25">
      <c r="A365" s="2"/>
      <c r="E365"/>
      <c r="F365"/>
      <c r="G365" s="11"/>
      <c r="H365" s="11"/>
      <c r="I365" s="11"/>
      <c r="J365"/>
      <c r="K365"/>
      <c r="L365" s="135"/>
      <c r="N365"/>
      <c r="O365"/>
      <c r="P365"/>
      <c r="Q365" s="159"/>
      <c r="R365" s="159"/>
      <c r="S365"/>
      <c r="T365"/>
      <c r="U365"/>
      <c r="V365"/>
      <c r="W365"/>
      <c r="X365"/>
      <c r="Y365" s="119"/>
      <c r="Z365" s="132"/>
      <c r="AA365" s="118"/>
      <c r="AB365" s="17"/>
      <c r="AC365"/>
      <c r="AD365"/>
      <c r="AE365" s="118"/>
      <c r="AF365" s="18"/>
      <c r="AG365"/>
      <c r="AH365"/>
      <c r="AI365"/>
      <c r="AJ365"/>
      <c r="AK365"/>
      <c r="AL365"/>
    </row>
    <row r="366" spans="1:38" s="7" customFormat="1" x14ac:dyDescent="0.25">
      <c r="A366" s="2"/>
      <c r="E366"/>
      <c r="F366"/>
      <c r="G366" s="11"/>
      <c r="H366" s="11"/>
      <c r="I366" s="11"/>
      <c r="J366"/>
      <c r="K366"/>
      <c r="L366" s="135"/>
      <c r="N366"/>
      <c r="O366"/>
      <c r="P366"/>
      <c r="Q366" s="159"/>
      <c r="R366" s="159"/>
      <c r="S366"/>
      <c r="T366"/>
      <c r="U366"/>
      <c r="V366"/>
      <c r="W366"/>
      <c r="X366"/>
      <c r="Y366" s="119"/>
      <c r="Z366" s="132"/>
      <c r="AA366" s="118"/>
      <c r="AB366" s="17"/>
      <c r="AC366"/>
      <c r="AD366"/>
      <c r="AE366" s="118"/>
      <c r="AF366" s="18"/>
      <c r="AG366"/>
      <c r="AH366"/>
      <c r="AI366"/>
      <c r="AJ366"/>
      <c r="AK366"/>
      <c r="AL366"/>
    </row>
    <row r="367" spans="1:38" s="7" customFormat="1" x14ac:dyDescent="0.25">
      <c r="A367" s="2"/>
      <c r="E367"/>
      <c r="F367"/>
      <c r="G367" s="11"/>
      <c r="H367" s="11"/>
      <c r="I367" s="11"/>
      <c r="J367"/>
      <c r="K367"/>
      <c r="L367" s="135"/>
      <c r="N367"/>
      <c r="O367"/>
      <c r="P367"/>
      <c r="Q367" s="159"/>
      <c r="R367" s="159"/>
      <c r="S367"/>
      <c r="T367"/>
      <c r="U367"/>
      <c r="V367"/>
      <c r="W367"/>
      <c r="X367"/>
      <c r="Y367" s="119"/>
      <c r="Z367" s="132"/>
      <c r="AA367" s="118"/>
      <c r="AB367" s="17"/>
      <c r="AC367"/>
      <c r="AD367"/>
      <c r="AE367" s="118"/>
      <c r="AF367" s="18"/>
      <c r="AG367"/>
      <c r="AH367"/>
      <c r="AI367"/>
      <c r="AJ367"/>
      <c r="AK367"/>
      <c r="AL367"/>
    </row>
    <row r="368" spans="1:38" s="7" customFormat="1" x14ac:dyDescent="0.25">
      <c r="A368" s="2"/>
      <c r="E368"/>
      <c r="F368"/>
      <c r="G368" s="11"/>
      <c r="H368" s="11"/>
      <c r="I368" s="11"/>
      <c r="J368"/>
      <c r="K368"/>
      <c r="L368" s="135"/>
      <c r="N368"/>
      <c r="O368"/>
      <c r="P368"/>
      <c r="Q368" s="159"/>
      <c r="R368" s="159"/>
      <c r="S368"/>
      <c r="T368"/>
      <c r="U368"/>
      <c r="V368"/>
      <c r="W368"/>
      <c r="X368"/>
      <c r="Y368" s="119"/>
      <c r="Z368" s="132"/>
      <c r="AA368" s="118"/>
      <c r="AB368" s="17"/>
      <c r="AC368"/>
      <c r="AD368"/>
      <c r="AE368" s="118"/>
      <c r="AF368" s="18"/>
      <c r="AG368"/>
      <c r="AH368"/>
      <c r="AI368"/>
      <c r="AJ368"/>
      <c r="AK368"/>
      <c r="AL368"/>
    </row>
    <row r="369" spans="1:38" s="7" customFormat="1" x14ac:dyDescent="0.25">
      <c r="A369" s="2"/>
      <c r="E369"/>
      <c r="F369"/>
      <c r="G369" s="11"/>
      <c r="H369" s="11"/>
      <c r="I369" s="11"/>
      <c r="J369"/>
      <c r="K369"/>
      <c r="L369" s="135"/>
      <c r="N369"/>
      <c r="O369"/>
      <c r="P369"/>
      <c r="Q369" s="159"/>
      <c r="R369" s="159"/>
      <c r="S369"/>
      <c r="T369"/>
      <c r="U369"/>
      <c r="V369"/>
      <c r="W369"/>
      <c r="X369"/>
      <c r="Y369" s="119"/>
      <c r="Z369" s="132"/>
      <c r="AA369" s="118"/>
      <c r="AB369" s="17"/>
      <c r="AC369"/>
      <c r="AD369"/>
      <c r="AE369" s="118"/>
      <c r="AF369" s="18"/>
      <c r="AG369"/>
      <c r="AH369"/>
      <c r="AI369"/>
      <c r="AJ369"/>
      <c r="AK369"/>
      <c r="AL369"/>
    </row>
    <row r="370" spans="1:38" s="7" customFormat="1" x14ac:dyDescent="0.25">
      <c r="A370" s="2"/>
      <c r="E370"/>
      <c r="F370"/>
      <c r="G370" s="11"/>
      <c r="H370" s="11"/>
      <c r="I370" s="11"/>
      <c r="J370"/>
      <c r="K370"/>
      <c r="L370" s="135"/>
      <c r="N370"/>
      <c r="O370"/>
      <c r="P370"/>
      <c r="Q370" s="159"/>
      <c r="R370" s="159"/>
      <c r="S370"/>
      <c r="T370"/>
      <c r="U370"/>
      <c r="V370"/>
      <c r="W370"/>
      <c r="X370"/>
      <c r="Y370" s="119"/>
      <c r="Z370" s="132"/>
      <c r="AA370" s="118"/>
      <c r="AB370" s="17"/>
      <c r="AC370"/>
      <c r="AD370"/>
      <c r="AE370" s="118"/>
      <c r="AF370" s="18"/>
      <c r="AG370"/>
      <c r="AH370"/>
      <c r="AI370"/>
      <c r="AJ370"/>
      <c r="AK370"/>
      <c r="AL370"/>
    </row>
    <row r="371" spans="1:38" s="7" customFormat="1" x14ac:dyDescent="0.25">
      <c r="A371" s="2"/>
      <c r="E371"/>
      <c r="F371"/>
      <c r="G371" s="11"/>
      <c r="H371" s="11"/>
      <c r="I371" s="11"/>
      <c r="J371"/>
      <c r="K371"/>
      <c r="L371" s="135"/>
      <c r="N371"/>
      <c r="O371"/>
      <c r="P371"/>
      <c r="Q371" s="159"/>
      <c r="R371" s="159"/>
      <c r="S371"/>
      <c r="T371"/>
      <c r="U371"/>
      <c r="V371"/>
      <c r="W371"/>
      <c r="X371"/>
      <c r="Y371" s="119"/>
      <c r="Z371" s="132"/>
      <c r="AA371" s="118"/>
      <c r="AB371" s="17"/>
      <c r="AC371"/>
      <c r="AD371"/>
      <c r="AE371" s="118"/>
      <c r="AF371" s="18"/>
      <c r="AG371"/>
      <c r="AH371"/>
      <c r="AI371"/>
      <c r="AJ371"/>
      <c r="AK371"/>
      <c r="AL371"/>
    </row>
    <row r="372" spans="1:38" s="7" customFormat="1" x14ac:dyDescent="0.25">
      <c r="A372" s="2"/>
      <c r="E372"/>
      <c r="F372"/>
      <c r="G372" s="11"/>
      <c r="H372" s="11"/>
      <c r="I372" s="11"/>
      <c r="J372"/>
      <c r="K372"/>
      <c r="L372" s="135"/>
      <c r="N372"/>
      <c r="O372"/>
      <c r="P372"/>
      <c r="Q372" s="159"/>
      <c r="R372" s="159"/>
      <c r="S372"/>
      <c r="T372"/>
      <c r="U372"/>
      <c r="V372"/>
      <c r="W372"/>
      <c r="X372"/>
      <c r="Y372" s="119"/>
      <c r="Z372" s="132"/>
      <c r="AA372" s="118"/>
      <c r="AB372" s="17"/>
      <c r="AC372"/>
      <c r="AD372"/>
      <c r="AE372" s="118"/>
      <c r="AF372" s="18"/>
      <c r="AG372"/>
      <c r="AH372"/>
      <c r="AI372"/>
      <c r="AJ372"/>
      <c r="AK372"/>
      <c r="AL372"/>
    </row>
    <row r="373" spans="1:38" s="7" customFormat="1" x14ac:dyDescent="0.25">
      <c r="A373" s="2"/>
      <c r="E373"/>
      <c r="F373"/>
      <c r="G373" s="11"/>
      <c r="H373" s="11"/>
      <c r="I373" s="11"/>
      <c r="J373"/>
      <c r="K373"/>
      <c r="L373" s="135"/>
      <c r="N373"/>
      <c r="O373"/>
      <c r="P373"/>
      <c r="Q373" s="159"/>
      <c r="R373" s="159"/>
      <c r="S373"/>
      <c r="T373"/>
      <c r="U373"/>
      <c r="V373"/>
      <c r="W373"/>
      <c r="X373"/>
      <c r="Y373" s="119"/>
      <c r="Z373" s="132"/>
      <c r="AA373" s="118"/>
      <c r="AB373" s="17"/>
      <c r="AC373"/>
      <c r="AD373"/>
      <c r="AE373" s="118"/>
      <c r="AF373" s="18"/>
      <c r="AG373"/>
      <c r="AH373"/>
      <c r="AI373"/>
      <c r="AJ373"/>
      <c r="AK373"/>
      <c r="AL373"/>
    </row>
    <row r="374" spans="1:38" s="7" customFormat="1" x14ac:dyDescent="0.25">
      <c r="A374" s="2"/>
      <c r="E374"/>
      <c r="F374"/>
      <c r="G374" s="11"/>
      <c r="H374" s="11"/>
      <c r="I374" s="11"/>
      <c r="J374"/>
      <c r="K374"/>
      <c r="L374" s="135"/>
      <c r="N374"/>
      <c r="O374"/>
      <c r="P374"/>
      <c r="Q374" s="159"/>
      <c r="R374" s="159"/>
      <c r="S374"/>
      <c r="T374"/>
      <c r="U374"/>
      <c r="V374"/>
      <c r="W374"/>
      <c r="X374"/>
      <c r="Y374" s="119"/>
      <c r="Z374" s="132"/>
      <c r="AA374" s="118"/>
      <c r="AB374" s="17"/>
      <c r="AC374"/>
      <c r="AD374"/>
      <c r="AE374" s="118"/>
      <c r="AF374" s="18"/>
      <c r="AG374"/>
      <c r="AH374"/>
      <c r="AI374"/>
      <c r="AJ374"/>
      <c r="AK374"/>
      <c r="AL374"/>
    </row>
    <row r="375" spans="1:38" s="7" customFormat="1" x14ac:dyDescent="0.25">
      <c r="A375" s="2"/>
      <c r="E375"/>
      <c r="F375"/>
      <c r="G375" s="11"/>
      <c r="H375" s="11"/>
      <c r="I375" s="11"/>
      <c r="J375"/>
      <c r="K375"/>
      <c r="L375" s="135"/>
      <c r="N375"/>
      <c r="O375"/>
      <c r="P375"/>
      <c r="Q375" s="159"/>
      <c r="R375" s="159"/>
      <c r="S375"/>
      <c r="T375"/>
      <c r="U375"/>
      <c r="V375"/>
      <c r="W375"/>
      <c r="X375"/>
      <c r="Y375" s="119"/>
      <c r="Z375" s="132"/>
      <c r="AA375" s="118"/>
      <c r="AB375" s="17"/>
      <c r="AC375"/>
      <c r="AD375"/>
      <c r="AE375" s="118"/>
      <c r="AF375" s="18"/>
      <c r="AG375"/>
      <c r="AH375"/>
      <c r="AI375"/>
      <c r="AJ375"/>
      <c r="AK375"/>
      <c r="AL375"/>
    </row>
    <row r="376" spans="1:38" s="7" customFormat="1" x14ac:dyDescent="0.25">
      <c r="A376" s="2"/>
      <c r="E376"/>
      <c r="F376"/>
      <c r="G376" s="11"/>
      <c r="H376" s="11"/>
      <c r="I376" s="11"/>
      <c r="J376"/>
      <c r="K376"/>
      <c r="L376" s="135"/>
      <c r="N376"/>
      <c r="O376"/>
      <c r="P376"/>
      <c r="Q376" s="159"/>
      <c r="R376" s="159"/>
      <c r="S376"/>
      <c r="T376"/>
      <c r="U376"/>
      <c r="V376"/>
      <c r="W376"/>
      <c r="X376"/>
      <c r="Y376" s="119"/>
      <c r="Z376" s="132"/>
      <c r="AA376" s="118"/>
      <c r="AB376" s="17"/>
      <c r="AC376"/>
      <c r="AD376"/>
      <c r="AE376" s="118"/>
      <c r="AF376" s="18"/>
      <c r="AG376"/>
      <c r="AH376"/>
      <c r="AI376"/>
      <c r="AJ376"/>
      <c r="AK376"/>
      <c r="AL376"/>
    </row>
    <row r="377" spans="1:38" s="7" customFormat="1" x14ac:dyDescent="0.25">
      <c r="A377" s="2"/>
      <c r="E377"/>
      <c r="F377"/>
      <c r="G377" s="11"/>
      <c r="H377" s="11"/>
      <c r="I377" s="11"/>
      <c r="J377"/>
      <c r="K377"/>
      <c r="L377" s="135"/>
      <c r="N377"/>
      <c r="O377"/>
      <c r="P377"/>
      <c r="Q377" s="159"/>
      <c r="R377" s="159"/>
      <c r="S377"/>
      <c r="T377"/>
      <c r="U377"/>
      <c r="V377"/>
      <c r="W377"/>
      <c r="X377"/>
      <c r="Y377" s="119"/>
      <c r="Z377" s="132"/>
      <c r="AA377" s="118"/>
      <c r="AB377" s="17"/>
      <c r="AC377"/>
      <c r="AD377"/>
      <c r="AE377" s="118"/>
      <c r="AF377" s="18"/>
      <c r="AG377"/>
      <c r="AH377"/>
      <c r="AI377"/>
      <c r="AJ377"/>
      <c r="AK377"/>
      <c r="AL377"/>
    </row>
    <row r="378" spans="1:38" s="7" customFormat="1" x14ac:dyDescent="0.25">
      <c r="A378" s="2"/>
      <c r="E378"/>
      <c r="F378"/>
      <c r="G378" s="11"/>
      <c r="H378" s="11"/>
      <c r="I378" s="11"/>
      <c r="J378"/>
      <c r="K378"/>
      <c r="L378" s="135"/>
      <c r="N378"/>
      <c r="O378"/>
      <c r="P378"/>
      <c r="Q378" s="159"/>
      <c r="R378" s="159"/>
      <c r="S378"/>
      <c r="T378"/>
      <c r="U378"/>
      <c r="V378"/>
      <c r="W378"/>
      <c r="X378"/>
      <c r="Y378" s="119"/>
      <c r="Z378" s="132"/>
      <c r="AA378" s="118"/>
      <c r="AB378" s="17"/>
      <c r="AC378"/>
      <c r="AD378"/>
      <c r="AE378" s="118"/>
      <c r="AF378" s="18"/>
      <c r="AG378"/>
      <c r="AH378"/>
      <c r="AI378"/>
      <c r="AJ378"/>
      <c r="AK378"/>
      <c r="AL378"/>
    </row>
    <row r="379" spans="1:38" s="7" customFormat="1" x14ac:dyDescent="0.25">
      <c r="A379" s="2"/>
      <c r="E379"/>
      <c r="F379"/>
      <c r="G379" s="11"/>
      <c r="H379" s="11"/>
      <c r="I379" s="11"/>
      <c r="J379"/>
      <c r="K379"/>
      <c r="L379" s="135"/>
      <c r="N379"/>
      <c r="O379"/>
      <c r="P379"/>
      <c r="Q379" s="159"/>
      <c r="R379" s="159"/>
      <c r="S379"/>
      <c r="T379"/>
      <c r="U379"/>
      <c r="V379"/>
      <c r="W379"/>
      <c r="X379"/>
      <c r="Y379" s="119"/>
      <c r="Z379" s="132"/>
      <c r="AA379" s="118"/>
      <c r="AB379" s="17"/>
      <c r="AC379"/>
      <c r="AD379"/>
      <c r="AE379" s="118"/>
      <c r="AF379" s="18"/>
      <c r="AG379"/>
      <c r="AH379"/>
      <c r="AI379"/>
      <c r="AJ379"/>
      <c r="AK379"/>
      <c r="AL379"/>
    </row>
    <row r="380" spans="1:38" s="7" customFormat="1" x14ac:dyDescent="0.25">
      <c r="A380" s="2"/>
      <c r="E380"/>
      <c r="F380"/>
      <c r="G380" s="11"/>
      <c r="H380" s="11"/>
      <c r="I380" s="11"/>
      <c r="J380"/>
      <c r="K380"/>
      <c r="L380" s="135"/>
      <c r="N380"/>
      <c r="O380"/>
      <c r="P380"/>
      <c r="Q380" s="159"/>
      <c r="R380" s="159"/>
      <c r="S380"/>
      <c r="T380"/>
      <c r="U380"/>
      <c r="V380"/>
      <c r="W380"/>
      <c r="X380"/>
      <c r="Y380" s="119"/>
      <c r="Z380" s="132"/>
      <c r="AA380" s="118"/>
      <c r="AB380" s="17"/>
      <c r="AC380"/>
      <c r="AD380"/>
      <c r="AE380" s="118"/>
      <c r="AF380" s="18"/>
      <c r="AG380"/>
      <c r="AH380"/>
      <c r="AI380"/>
      <c r="AJ380"/>
      <c r="AK380"/>
      <c r="AL380"/>
    </row>
    <row r="381" spans="1:38" s="7" customFormat="1" x14ac:dyDescent="0.25">
      <c r="A381" s="2"/>
      <c r="E381"/>
      <c r="F381"/>
      <c r="G381" s="11"/>
      <c r="H381" s="11"/>
      <c r="I381" s="11"/>
      <c r="J381"/>
      <c r="K381"/>
      <c r="L381" s="135"/>
      <c r="N381"/>
      <c r="O381"/>
      <c r="P381"/>
      <c r="Q381" s="159"/>
      <c r="R381" s="159"/>
      <c r="S381"/>
      <c r="T381"/>
      <c r="U381"/>
      <c r="V381"/>
      <c r="W381"/>
      <c r="X381"/>
      <c r="Y381" s="119"/>
      <c r="Z381" s="132"/>
      <c r="AA381" s="118"/>
      <c r="AB381" s="17"/>
      <c r="AC381"/>
      <c r="AD381"/>
      <c r="AE381" s="118"/>
      <c r="AF381" s="18"/>
      <c r="AG381"/>
      <c r="AH381"/>
      <c r="AI381"/>
      <c r="AJ381"/>
      <c r="AK381"/>
      <c r="AL381"/>
    </row>
    <row r="382" spans="1:38" s="7" customFormat="1" x14ac:dyDescent="0.25">
      <c r="A382" s="2"/>
      <c r="E382"/>
      <c r="F382"/>
      <c r="G382" s="11"/>
      <c r="H382" s="11"/>
      <c r="I382" s="11"/>
      <c r="J382"/>
      <c r="K382"/>
      <c r="L382" s="135"/>
      <c r="N382"/>
      <c r="O382"/>
      <c r="P382"/>
      <c r="Q382" s="159"/>
      <c r="R382" s="159"/>
      <c r="S382"/>
      <c r="T382"/>
      <c r="U382"/>
      <c r="V382"/>
      <c r="W382"/>
      <c r="X382"/>
      <c r="Y382" s="119"/>
      <c r="Z382" s="132"/>
      <c r="AA382" s="118"/>
      <c r="AB382" s="17"/>
      <c r="AC382"/>
      <c r="AD382"/>
      <c r="AE382" s="118"/>
      <c r="AF382" s="18"/>
      <c r="AG382"/>
      <c r="AH382"/>
      <c r="AI382"/>
      <c r="AJ382"/>
      <c r="AK382"/>
      <c r="AL382"/>
    </row>
    <row r="383" spans="1:38" s="7" customFormat="1" x14ac:dyDescent="0.25">
      <c r="A383" s="2"/>
      <c r="E383"/>
      <c r="F383"/>
      <c r="G383" s="11"/>
      <c r="H383" s="11"/>
      <c r="I383" s="11"/>
      <c r="J383"/>
      <c r="K383"/>
      <c r="L383" s="135"/>
      <c r="N383"/>
      <c r="O383"/>
      <c r="P383"/>
      <c r="Q383" s="159"/>
      <c r="R383" s="159"/>
      <c r="S383"/>
      <c r="T383"/>
      <c r="U383"/>
      <c r="V383"/>
      <c r="W383"/>
      <c r="X383"/>
      <c r="Y383" s="119"/>
      <c r="Z383" s="132"/>
      <c r="AA383" s="118"/>
      <c r="AB383" s="17"/>
      <c r="AC383"/>
      <c r="AD383"/>
      <c r="AE383" s="118"/>
      <c r="AF383" s="18"/>
      <c r="AG383"/>
      <c r="AH383"/>
      <c r="AI383"/>
      <c r="AJ383"/>
      <c r="AK383"/>
      <c r="AL383"/>
    </row>
    <row r="384" spans="1:38" s="7" customFormat="1" x14ac:dyDescent="0.25">
      <c r="A384" s="2"/>
      <c r="E384"/>
      <c r="F384"/>
      <c r="G384" s="11"/>
      <c r="H384" s="11"/>
      <c r="I384" s="11"/>
      <c r="J384"/>
      <c r="K384"/>
      <c r="L384" s="135"/>
      <c r="N384"/>
      <c r="O384"/>
      <c r="P384"/>
      <c r="Q384" s="159"/>
      <c r="R384" s="159"/>
      <c r="S384"/>
      <c r="T384"/>
      <c r="U384"/>
      <c r="V384"/>
      <c r="W384"/>
      <c r="X384"/>
      <c r="Y384" s="119"/>
      <c r="Z384" s="132"/>
      <c r="AA384" s="118"/>
      <c r="AB384" s="17"/>
      <c r="AC384"/>
      <c r="AD384"/>
      <c r="AE384" s="118"/>
      <c r="AF384" s="18"/>
      <c r="AG384"/>
      <c r="AH384"/>
      <c r="AI384"/>
      <c r="AJ384"/>
      <c r="AK384"/>
      <c r="AL384"/>
    </row>
    <row r="385" spans="1:38" s="7" customFormat="1" x14ac:dyDescent="0.25">
      <c r="A385" s="2"/>
      <c r="E385"/>
      <c r="F385"/>
      <c r="G385" s="11"/>
      <c r="H385" s="11"/>
      <c r="I385" s="11"/>
      <c r="J385"/>
      <c r="K385"/>
      <c r="L385" s="135"/>
      <c r="N385"/>
      <c r="O385"/>
      <c r="P385"/>
      <c r="Q385" s="159"/>
      <c r="R385" s="159"/>
      <c r="S385"/>
      <c r="T385"/>
      <c r="U385"/>
      <c r="V385"/>
      <c r="W385"/>
      <c r="X385"/>
      <c r="Y385" s="119"/>
      <c r="Z385" s="132"/>
      <c r="AA385" s="118"/>
      <c r="AB385" s="17"/>
      <c r="AC385"/>
      <c r="AD385"/>
      <c r="AE385" s="118"/>
      <c r="AF385" s="18"/>
      <c r="AG385"/>
      <c r="AH385"/>
      <c r="AI385"/>
      <c r="AJ385"/>
      <c r="AK385"/>
      <c r="AL385"/>
    </row>
    <row r="386" spans="1:38" s="7" customFormat="1" x14ac:dyDescent="0.25">
      <c r="A386" s="2"/>
      <c r="E386"/>
      <c r="F386"/>
      <c r="G386" s="11"/>
      <c r="H386" s="11"/>
      <c r="I386" s="11"/>
      <c r="J386"/>
      <c r="K386"/>
      <c r="L386" s="135"/>
      <c r="N386"/>
      <c r="O386"/>
      <c r="P386"/>
      <c r="Q386" s="159"/>
      <c r="R386" s="159"/>
      <c r="S386"/>
      <c r="T386"/>
      <c r="U386"/>
      <c r="V386"/>
      <c r="W386"/>
      <c r="X386"/>
      <c r="Y386" s="119"/>
      <c r="Z386" s="132"/>
      <c r="AA386" s="118"/>
      <c r="AB386" s="17"/>
      <c r="AC386"/>
      <c r="AD386"/>
      <c r="AE386" s="118"/>
      <c r="AF386" s="18"/>
      <c r="AG386"/>
      <c r="AH386"/>
      <c r="AI386"/>
      <c r="AJ386"/>
      <c r="AK386"/>
      <c r="AL386"/>
    </row>
    <row r="387" spans="1:38" s="7" customFormat="1" x14ac:dyDescent="0.25">
      <c r="A387" s="2"/>
      <c r="E387"/>
      <c r="F387"/>
      <c r="G387" s="11"/>
      <c r="H387" s="11"/>
      <c r="I387" s="11"/>
      <c r="J387"/>
      <c r="K387"/>
      <c r="L387" s="135"/>
      <c r="N387"/>
      <c r="O387"/>
      <c r="P387"/>
      <c r="Q387" s="159"/>
      <c r="R387" s="159"/>
      <c r="S387"/>
      <c r="T387"/>
      <c r="U387"/>
      <c r="V387"/>
      <c r="W387"/>
      <c r="X387"/>
      <c r="Y387" s="119"/>
      <c r="Z387" s="132"/>
      <c r="AA387" s="118"/>
      <c r="AB387" s="17"/>
      <c r="AC387"/>
      <c r="AD387"/>
      <c r="AE387" s="118"/>
      <c r="AF387" s="18"/>
      <c r="AG387"/>
      <c r="AH387"/>
      <c r="AI387"/>
      <c r="AJ387"/>
      <c r="AK387"/>
      <c r="AL387"/>
    </row>
    <row r="388" spans="1:38" s="7" customFormat="1" x14ac:dyDescent="0.25">
      <c r="A388" s="2"/>
      <c r="E388"/>
      <c r="F388"/>
      <c r="G388" s="11"/>
      <c r="H388" s="11"/>
      <c r="I388" s="11"/>
      <c r="J388"/>
      <c r="K388"/>
      <c r="L388" s="135"/>
      <c r="N388"/>
      <c r="O388"/>
      <c r="P388"/>
      <c r="Q388" s="159"/>
      <c r="R388" s="159"/>
      <c r="S388"/>
      <c r="T388"/>
      <c r="U388"/>
      <c r="V388"/>
      <c r="W388"/>
      <c r="X388"/>
      <c r="Y388" s="119"/>
      <c r="Z388" s="132"/>
      <c r="AA388" s="118"/>
      <c r="AB388" s="17"/>
      <c r="AC388"/>
      <c r="AD388"/>
      <c r="AE388" s="118"/>
      <c r="AF388" s="18"/>
      <c r="AG388"/>
      <c r="AH388"/>
      <c r="AI388"/>
      <c r="AJ388"/>
      <c r="AK388"/>
      <c r="AL388"/>
    </row>
    <row r="389" spans="1:38" s="7" customFormat="1" x14ac:dyDescent="0.25">
      <c r="A389" s="2"/>
      <c r="E389"/>
      <c r="F389"/>
      <c r="G389" s="11"/>
      <c r="H389" s="11"/>
      <c r="I389" s="11"/>
      <c r="J389"/>
      <c r="K389"/>
      <c r="L389" s="135"/>
      <c r="N389"/>
      <c r="O389"/>
      <c r="P389"/>
      <c r="Q389" s="159"/>
      <c r="R389" s="159"/>
      <c r="S389"/>
      <c r="T389"/>
      <c r="U389"/>
      <c r="V389"/>
      <c r="W389"/>
      <c r="X389"/>
      <c r="Y389" s="119"/>
      <c r="Z389" s="132"/>
      <c r="AA389" s="118"/>
      <c r="AB389" s="17"/>
      <c r="AC389"/>
      <c r="AD389"/>
      <c r="AE389" s="118"/>
      <c r="AF389" s="18"/>
      <c r="AG389"/>
      <c r="AH389"/>
      <c r="AI389"/>
      <c r="AJ389"/>
      <c r="AK389"/>
      <c r="AL389"/>
    </row>
    <row r="390" spans="1:38" s="7" customFormat="1" x14ac:dyDescent="0.25">
      <c r="A390" s="2"/>
      <c r="E390"/>
      <c r="F390"/>
      <c r="G390" s="11"/>
      <c r="H390" s="11"/>
      <c r="I390" s="11"/>
      <c r="J390"/>
      <c r="K390"/>
      <c r="L390" s="135"/>
      <c r="N390"/>
      <c r="O390"/>
      <c r="P390"/>
      <c r="Q390" s="159"/>
      <c r="R390" s="159"/>
      <c r="S390"/>
      <c r="T390"/>
      <c r="U390"/>
      <c r="V390"/>
      <c r="W390"/>
      <c r="X390"/>
      <c r="Y390" s="119"/>
      <c r="Z390" s="132"/>
      <c r="AA390" s="118"/>
      <c r="AB390" s="17"/>
      <c r="AC390"/>
      <c r="AD390"/>
      <c r="AE390" s="118"/>
      <c r="AF390" s="18"/>
      <c r="AG390"/>
      <c r="AH390"/>
      <c r="AI390"/>
      <c r="AJ390"/>
      <c r="AK390"/>
      <c r="AL390"/>
    </row>
    <row r="391" spans="1:38" s="7" customFormat="1" x14ac:dyDescent="0.25">
      <c r="A391" s="2"/>
      <c r="E391"/>
      <c r="F391"/>
      <c r="G391" s="11"/>
      <c r="H391" s="11"/>
      <c r="I391" s="11"/>
      <c r="J391"/>
      <c r="K391"/>
      <c r="L391" s="135"/>
      <c r="N391"/>
      <c r="O391"/>
      <c r="P391"/>
      <c r="Q391" s="159"/>
      <c r="R391" s="159"/>
      <c r="S391"/>
      <c r="T391"/>
      <c r="U391"/>
      <c r="V391"/>
      <c r="W391"/>
      <c r="X391"/>
      <c r="Y391" s="119"/>
      <c r="Z391" s="132"/>
      <c r="AA391" s="118"/>
      <c r="AB391" s="17"/>
      <c r="AC391"/>
      <c r="AD391"/>
      <c r="AE391" s="118"/>
      <c r="AF391" s="18"/>
      <c r="AG391"/>
      <c r="AH391"/>
      <c r="AI391"/>
      <c r="AJ391"/>
      <c r="AK391"/>
      <c r="AL391"/>
    </row>
    <row r="392" spans="1:38" s="7" customFormat="1" x14ac:dyDescent="0.25">
      <c r="A392" s="2"/>
      <c r="E392"/>
      <c r="F392"/>
      <c r="G392" s="11"/>
      <c r="H392" s="11"/>
      <c r="I392" s="11"/>
      <c r="J392"/>
      <c r="K392"/>
      <c r="L392" s="135"/>
      <c r="N392"/>
      <c r="O392"/>
      <c r="P392"/>
      <c r="Q392" s="159"/>
      <c r="R392" s="159"/>
      <c r="S392"/>
      <c r="T392"/>
      <c r="U392"/>
      <c r="V392"/>
      <c r="W392"/>
      <c r="X392"/>
      <c r="Y392" s="119"/>
      <c r="Z392" s="132"/>
      <c r="AA392" s="118"/>
      <c r="AB392" s="17"/>
      <c r="AC392"/>
      <c r="AD392"/>
      <c r="AE392" s="118"/>
      <c r="AF392" s="18"/>
      <c r="AG392"/>
      <c r="AH392"/>
      <c r="AI392"/>
      <c r="AJ392"/>
      <c r="AK392"/>
      <c r="AL392"/>
    </row>
    <row r="393" spans="1:38" s="7" customFormat="1" x14ac:dyDescent="0.25">
      <c r="A393" s="2"/>
      <c r="E393"/>
      <c r="F393"/>
      <c r="G393" s="11"/>
      <c r="H393" s="11"/>
      <c r="I393" s="11"/>
      <c r="J393"/>
      <c r="K393"/>
      <c r="L393" s="135"/>
      <c r="N393"/>
      <c r="O393"/>
      <c r="P393"/>
      <c r="Q393" s="159"/>
      <c r="R393" s="159"/>
      <c r="S393"/>
      <c r="T393"/>
      <c r="U393"/>
      <c r="V393"/>
      <c r="W393"/>
      <c r="X393"/>
      <c r="Y393" s="119"/>
      <c r="Z393" s="132"/>
      <c r="AA393" s="118"/>
      <c r="AB393" s="17"/>
      <c r="AC393"/>
      <c r="AD393"/>
      <c r="AE393" s="118"/>
      <c r="AF393" s="18"/>
      <c r="AG393"/>
      <c r="AH393"/>
      <c r="AI393"/>
      <c r="AJ393"/>
      <c r="AK393"/>
      <c r="AL393"/>
    </row>
    <row r="394" spans="1:38" s="7" customFormat="1" x14ac:dyDescent="0.25">
      <c r="A394" s="2"/>
      <c r="E394"/>
      <c r="F394"/>
      <c r="G394" s="11"/>
      <c r="H394" s="11"/>
      <c r="I394" s="11"/>
      <c r="J394"/>
      <c r="K394"/>
      <c r="L394" s="135"/>
      <c r="N394"/>
      <c r="O394"/>
      <c r="P394"/>
      <c r="Q394" s="159"/>
      <c r="R394" s="159"/>
      <c r="S394"/>
      <c r="T394"/>
      <c r="U394"/>
      <c r="V394"/>
      <c r="W394"/>
      <c r="X394"/>
      <c r="Y394" s="119"/>
      <c r="Z394" s="132"/>
      <c r="AA394" s="118"/>
      <c r="AB394" s="17"/>
      <c r="AC394"/>
      <c r="AD394"/>
      <c r="AE394" s="118"/>
      <c r="AF394" s="18"/>
      <c r="AG394"/>
      <c r="AH394"/>
      <c r="AI394"/>
      <c r="AJ394"/>
      <c r="AK394"/>
      <c r="AL394"/>
    </row>
    <row r="395" spans="1:38" s="7" customFormat="1" x14ac:dyDescent="0.25">
      <c r="A395" s="2"/>
      <c r="E395"/>
      <c r="F395"/>
      <c r="G395" s="11"/>
      <c r="H395" s="11"/>
      <c r="I395" s="11"/>
      <c r="J395"/>
      <c r="K395"/>
      <c r="L395" s="135"/>
      <c r="N395"/>
      <c r="O395"/>
      <c r="P395"/>
      <c r="Q395" s="159"/>
      <c r="R395" s="159"/>
      <c r="S395"/>
      <c r="T395"/>
      <c r="U395"/>
      <c r="V395"/>
      <c r="W395"/>
      <c r="X395"/>
      <c r="Y395" s="119"/>
      <c r="Z395" s="132"/>
      <c r="AA395" s="118"/>
      <c r="AB395" s="17"/>
      <c r="AC395"/>
      <c r="AD395"/>
      <c r="AE395" s="118"/>
      <c r="AF395" s="18"/>
      <c r="AG395"/>
      <c r="AH395"/>
      <c r="AI395"/>
      <c r="AJ395"/>
      <c r="AK395"/>
      <c r="AL395"/>
    </row>
    <row r="396" spans="1:38" s="7" customFormat="1" x14ac:dyDescent="0.25">
      <c r="A396" s="2"/>
      <c r="E396"/>
      <c r="F396"/>
      <c r="G396" s="11"/>
      <c r="H396" s="11"/>
      <c r="I396" s="11"/>
      <c r="J396"/>
      <c r="K396"/>
      <c r="L396" s="135"/>
      <c r="N396"/>
      <c r="O396"/>
      <c r="P396"/>
      <c r="Q396" s="159"/>
      <c r="R396" s="159"/>
      <c r="S396"/>
      <c r="T396"/>
      <c r="U396"/>
      <c r="V396"/>
      <c r="W396"/>
      <c r="X396"/>
      <c r="Y396" s="119"/>
      <c r="Z396" s="132"/>
      <c r="AA396" s="118"/>
      <c r="AB396" s="17"/>
      <c r="AC396"/>
      <c r="AD396"/>
      <c r="AE396" s="118"/>
      <c r="AF396" s="18"/>
      <c r="AG396"/>
      <c r="AH396"/>
      <c r="AI396"/>
      <c r="AJ396"/>
      <c r="AK396"/>
      <c r="AL396"/>
    </row>
    <row r="397" spans="1:38" s="7" customFormat="1" x14ac:dyDescent="0.25">
      <c r="A397" s="2"/>
      <c r="E397"/>
      <c r="F397"/>
      <c r="G397" s="11"/>
      <c r="H397" s="11"/>
      <c r="I397" s="11"/>
      <c r="J397"/>
      <c r="K397"/>
      <c r="L397" s="135"/>
      <c r="N397"/>
      <c r="O397"/>
      <c r="P397"/>
      <c r="Q397" s="159"/>
      <c r="R397" s="159"/>
      <c r="S397"/>
      <c r="T397"/>
      <c r="U397"/>
      <c r="V397"/>
      <c r="W397"/>
      <c r="X397"/>
      <c r="Y397" s="119"/>
      <c r="Z397" s="132"/>
      <c r="AA397" s="118"/>
      <c r="AB397" s="17"/>
      <c r="AC397"/>
      <c r="AD397"/>
      <c r="AE397" s="118"/>
      <c r="AF397" s="18"/>
      <c r="AG397"/>
      <c r="AH397"/>
      <c r="AI397"/>
      <c r="AJ397"/>
      <c r="AK397"/>
      <c r="AL397"/>
    </row>
    <row r="398" spans="1:38" s="7" customFormat="1" x14ac:dyDescent="0.25">
      <c r="A398" s="2"/>
      <c r="E398"/>
      <c r="F398"/>
      <c r="G398" s="11"/>
      <c r="H398" s="11"/>
      <c r="I398" s="11"/>
      <c r="J398"/>
      <c r="K398"/>
      <c r="L398" s="135"/>
      <c r="N398"/>
      <c r="O398"/>
      <c r="P398"/>
      <c r="Q398" s="159"/>
      <c r="R398" s="159"/>
      <c r="S398"/>
      <c r="T398"/>
      <c r="U398"/>
      <c r="V398"/>
      <c r="W398"/>
      <c r="X398"/>
      <c r="Y398" s="119"/>
      <c r="Z398" s="132"/>
      <c r="AA398" s="118"/>
      <c r="AB398" s="17"/>
      <c r="AC398"/>
      <c r="AD398"/>
      <c r="AE398" s="118"/>
      <c r="AF398" s="18"/>
      <c r="AG398"/>
      <c r="AH398"/>
      <c r="AI398"/>
      <c r="AJ398"/>
      <c r="AK398"/>
      <c r="AL398"/>
    </row>
    <row r="399" spans="1:38" s="7" customFormat="1" x14ac:dyDescent="0.25">
      <c r="A399" s="2"/>
      <c r="E399"/>
      <c r="F399"/>
      <c r="G399" s="11"/>
      <c r="H399" s="11"/>
      <c r="I399" s="11"/>
      <c r="J399"/>
      <c r="K399"/>
      <c r="L399" s="135"/>
      <c r="N399"/>
      <c r="O399"/>
      <c r="P399"/>
      <c r="Q399" s="159"/>
      <c r="R399" s="159"/>
      <c r="S399"/>
      <c r="T399"/>
      <c r="U399"/>
      <c r="V399"/>
      <c r="W399"/>
      <c r="X399"/>
      <c r="Y399" s="119"/>
      <c r="Z399" s="132"/>
      <c r="AA399" s="118"/>
      <c r="AB399" s="17"/>
      <c r="AC399"/>
      <c r="AD399"/>
      <c r="AE399" s="118"/>
      <c r="AF399" s="18"/>
      <c r="AG399"/>
      <c r="AH399"/>
      <c r="AI399"/>
      <c r="AJ399"/>
      <c r="AK399"/>
      <c r="AL399"/>
    </row>
    <row r="400" spans="1:38" s="7" customFormat="1" x14ac:dyDescent="0.25">
      <c r="A400" s="2"/>
      <c r="E400"/>
      <c r="F400"/>
      <c r="G400" s="11"/>
      <c r="H400" s="11"/>
      <c r="I400" s="11"/>
      <c r="J400"/>
      <c r="K400"/>
      <c r="L400" s="135"/>
      <c r="N400"/>
      <c r="O400"/>
      <c r="P400"/>
      <c r="Q400" s="159"/>
      <c r="R400" s="159"/>
      <c r="S400"/>
      <c r="T400"/>
      <c r="U400"/>
      <c r="V400"/>
      <c r="W400"/>
      <c r="X400"/>
      <c r="Y400" s="119"/>
      <c r="Z400" s="132"/>
      <c r="AA400" s="118"/>
      <c r="AB400" s="17"/>
      <c r="AC400"/>
      <c r="AD400"/>
      <c r="AE400" s="118"/>
      <c r="AF400" s="18"/>
      <c r="AG400"/>
      <c r="AH400"/>
      <c r="AI400"/>
      <c r="AJ400"/>
      <c r="AK400"/>
      <c r="AL400"/>
    </row>
    <row r="401" spans="1:38" s="7" customFormat="1" x14ac:dyDescent="0.25">
      <c r="A401" s="2"/>
      <c r="E401"/>
      <c r="F401"/>
      <c r="G401" s="11"/>
      <c r="H401" s="11"/>
      <c r="I401" s="11"/>
      <c r="J401"/>
      <c r="K401"/>
      <c r="L401" s="135"/>
      <c r="N401"/>
      <c r="O401"/>
      <c r="P401"/>
      <c r="Q401" s="159"/>
      <c r="R401" s="159"/>
      <c r="S401"/>
      <c r="T401"/>
      <c r="U401"/>
      <c r="V401"/>
      <c r="W401"/>
      <c r="X401"/>
      <c r="Y401" s="119"/>
      <c r="Z401" s="132"/>
      <c r="AA401" s="118"/>
      <c r="AB401" s="17"/>
      <c r="AC401"/>
      <c r="AD401"/>
      <c r="AE401" s="118"/>
      <c r="AF401" s="18"/>
      <c r="AG401"/>
      <c r="AH401"/>
      <c r="AI401"/>
      <c r="AJ401"/>
      <c r="AK401"/>
      <c r="AL401"/>
    </row>
    <row r="402" spans="1:38" s="7" customFormat="1" x14ac:dyDescent="0.25">
      <c r="A402" s="2"/>
      <c r="E402"/>
      <c r="F402"/>
      <c r="G402" s="11"/>
      <c r="H402" s="11"/>
      <c r="I402" s="11"/>
      <c r="J402"/>
      <c r="K402"/>
      <c r="L402" s="135"/>
      <c r="N402"/>
      <c r="O402"/>
      <c r="P402"/>
      <c r="Q402" s="159"/>
      <c r="R402" s="159"/>
      <c r="S402"/>
      <c r="T402"/>
      <c r="U402"/>
      <c r="V402"/>
      <c r="W402"/>
      <c r="X402"/>
      <c r="Y402" s="119"/>
      <c r="Z402" s="132"/>
      <c r="AA402" s="118"/>
      <c r="AB402" s="17"/>
      <c r="AC402"/>
      <c r="AD402"/>
      <c r="AE402" s="118"/>
      <c r="AF402" s="18"/>
      <c r="AG402"/>
      <c r="AH402"/>
      <c r="AI402"/>
      <c r="AJ402"/>
      <c r="AK402"/>
      <c r="AL402"/>
    </row>
    <row r="403" spans="1:38" s="7" customFormat="1" x14ac:dyDescent="0.25">
      <c r="A403" s="2"/>
      <c r="E403"/>
      <c r="F403"/>
      <c r="G403" s="11"/>
      <c r="H403" s="11"/>
      <c r="I403" s="11"/>
      <c r="J403"/>
      <c r="K403"/>
      <c r="L403" s="135"/>
      <c r="N403"/>
      <c r="O403"/>
      <c r="P403"/>
      <c r="Q403" s="159"/>
      <c r="R403" s="159"/>
      <c r="S403"/>
      <c r="T403"/>
      <c r="U403"/>
      <c r="V403"/>
      <c r="W403"/>
      <c r="X403"/>
      <c r="Y403" s="119"/>
      <c r="Z403" s="132"/>
      <c r="AA403" s="118"/>
      <c r="AB403" s="17"/>
      <c r="AC403"/>
      <c r="AD403"/>
      <c r="AE403" s="118"/>
      <c r="AF403" s="18"/>
      <c r="AG403"/>
      <c r="AH403"/>
      <c r="AI403"/>
      <c r="AJ403"/>
      <c r="AK403"/>
      <c r="AL403"/>
    </row>
    <row r="404" spans="1:38" s="7" customFormat="1" x14ac:dyDescent="0.25">
      <c r="A404" s="2"/>
      <c r="E404"/>
      <c r="F404"/>
      <c r="G404" s="11"/>
      <c r="H404" s="11"/>
      <c r="I404" s="11"/>
      <c r="J404"/>
      <c r="K404"/>
      <c r="L404" s="135"/>
      <c r="N404"/>
      <c r="O404"/>
      <c r="P404"/>
      <c r="Q404" s="159"/>
      <c r="R404" s="159"/>
      <c r="S404"/>
      <c r="T404"/>
      <c r="U404"/>
      <c r="V404"/>
      <c r="W404"/>
      <c r="X404"/>
      <c r="Y404" s="119"/>
      <c r="Z404" s="132"/>
      <c r="AA404" s="118"/>
      <c r="AB404" s="17"/>
      <c r="AC404"/>
      <c r="AD404"/>
      <c r="AE404" s="118"/>
      <c r="AF404" s="18"/>
      <c r="AG404"/>
      <c r="AH404"/>
      <c r="AI404"/>
      <c r="AJ404"/>
      <c r="AK404"/>
      <c r="AL404"/>
    </row>
    <row r="405" spans="1:38" s="7" customFormat="1" x14ac:dyDescent="0.25">
      <c r="A405" s="2"/>
      <c r="E405"/>
      <c r="F405"/>
      <c r="G405" s="11"/>
      <c r="H405" s="11"/>
      <c r="I405" s="11"/>
      <c r="J405"/>
      <c r="K405"/>
      <c r="L405" s="135"/>
      <c r="N405"/>
      <c r="O405"/>
      <c r="P405"/>
      <c r="Q405" s="159"/>
      <c r="R405" s="159"/>
      <c r="S405"/>
      <c r="T405"/>
      <c r="U405"/>
      <c r="V405"/>
      <c r="W405"/>
      <c r="X405"/>
      <c r="Y405" s="119"/>
      <c r="Z405" s="132"/>
      <c r="AA405" s="118"/>
      <c r="AB405" s="17"/>
      <c r="AC405"/>
      <c r="AD405"/>
      <c r="AE405" s="118"/>
      <c r="AF405" s="18"/>
      <c r="AG405"/>
      <c r="AH405"/>
      <c r="AI405"/>
      <c r="AJ405"/>
      <c r="AK405"/>
      <c r="AL405"/>
    </row>
    <row r="406" spans="1:38" s="7" customFormat="1" x14ac:dyDescent="0.25">
      <c r="A406" s="2"/>
      <c r="E406"/>
      <c r="F406"/>
      <c r="G406" s="11"/>
      <c r="H406" s="11"/>
      <c r="I406" s="11"/>
      <c r="J406"/>
      <c r="K406"/>
      <c r="L406" s="135"/>
      <c r="N406"/>
      <c r="O406"/>
      <c r="P406"/>
      <c r="Q406" s="159"/>
      <c r="R406" s="159"/>
      <c r="S406"/>
      <c r="T406"/>
      <c r="U406"/>
      <c r="V406"/>
      <c r="W406"/>
      <c r="X406"/>
      <c r="Y406" s="119"/>
      <c r="Z406" s="132"/>
      <c r="AA406" s="118"/>
      <c r="AB406" s="17"/>
      <c r="AC406"/>
      <c r="AD406"/>
      <c r="AE406" s="118"/>
      <c r="AF406" s="18"/>
      <c r="AG406"/>
      <c r="AH406"/>
      <c r="AI406"/>
      <c r="AJ406"/>
      <c r="AK406"/>
      <c r="AL406"/>
    </row>
    <row r="407" spans="1:38" s="7" customFormat="1" x14ac:dyDescent="0.25">
      <c r="A407" s="2"/>
      <c r="E407"/>
      <c r="F407"/>
      <c r="G407" s="11"/>
      <c r="H407" s="11"/>
      <c r="I407" s="11"/>
      <c r="J407"/>
      <c r="K407"/>
      <c r="L407" s="135"/>
      <c r="N407"/>
      <c r="O407"/>
      <c r="P407"/>
      <c r="Q407" s="159"/>
      <c r="R407" s="159"/>
      <c r="S407"/>
      <c r="T407"/>
      <c r="U407"/>
      <c r="V407"/>
      <c r="W407"/>
      <c r="X407"/>
      <c r="Y407" s="119"/>
      <c r="Z407" s="132"/>
      <c r="AA407" s="118"/>
      <c r="AB407" s="17"/>
      <c r="AC407"/>
      <c r="AD407"/>
      <c r="AE407" s="118"/>
      <c r="AF407" s="18"/>
      <c r="AG407"/>
      <c r="AH407"/>
      <c r="AI407"/>
      <c r="AJ407"/>
      <c r="AK407"/>
      <c r="AL407"/>
    </row>
    <row r="408" spans="1:38" s="7" customFormat="1" x14ac:dyDescent="0.25">
      <c r="A408" s="2"/>
      <c r="E408"/>
      <c r="F408"/>
      <c r="G408" s="11"/>
      <c r="H408" s="11"/>
      <c r="I408" s="11"/>
      <c r="J408"/>
      <c r="K408"/>
      <c r="L408" s="135"/>
      <c r="N408"/>
      <c r="O408"/>
      <c r="P408"/>
      <c r="Q408" s="159"/>
      <c r="R408" s="159"/>
      <c r="S408"/>
      <c r="T408"/>
      <c r="U408"/>
      <c r="V408"/>
      <c r="W408"/>
      <c r="X408"/>
      <c r="Y408" s="119"/>
      <c r="Z408" s="132"/>
      <c r="AA408" s="118"/>
      <c r="AB408" s="17"/>
      <c r="AC408"/>
      <c r="AD408"/>
      <c r="AE408" s="118"/>
      <c r="AF408" s="18"/>
      <c r="AG408"/>
      <c r="AH408"/>
      <c r="AI408"/>
      <c r="AJ408"/>
      <c r="AK408"/>
      <c r="AL408"/>
    </row>
    <row r="409" spans="1:38" s="7" customFormat="1" x14ac:dyDescent="0.25">
      <c r="A409" s="2"/>
      <c r="E409"/>
      <c r="F409"/>
      <c r="G409" s="11"/>
      <c r="H409" s="11"/>
      <c r="I409" s="11"/>
      <c r="J409"/>
      <c r="K409"/>
      <c r="L409" s="135"/>
      <c r="N409"/>
      <c r="O409"/>
      <c r="P409"/>
      <c r="Q409" s="159"/>
      <c r="R409" s="159"/>
      <c r="S409"/>
      <c r="T409"/>
      <c r="U409"/>
      <c r="V409"/>
      <c r="W409"/>
      <c r="X409"/>
      <c r="Y409" s="119"/>
      <c r="Z409" s="132"/>
      <c r="AA409" s="118"/>
      <c r="AB409" s="17"/>
      <c r="AC409"/>
      <c r="AD409"/>
      <c r="AE409" s="118"/>
      <c r="AF409" s="18"/>
      <c r="AG409"/>
      <c r="AH409"/>
      <c r="AI409"/>
      <c r="AJ409"/>
      <c r="AK409"/>
      <c r="AL409"/>
    </row>
    <row r="410" spans="1:38" s="7" customFormat="1" x14ac:dyDescent="0.25">
      <c r="A410" s="2"/>
      <c r="E410"/>
      <c r="F410"/>
      <c r="G410" s="11"/>
      <c r="H410" s="11"/>
      <c r="I410" s="11"/>
      <c r="J410"/>
      <c r="K410"/>
      <c r="L410" s="135"/>
      <c r="N410"/>
      <c r="O410"/>
      <c r="P410"/>
      <c r="Q410" s="159"/>
      <c r="R410" s="159"/>
      <c r="S410"/>
      <c r="T410"/>
      <c r="U410"/>
      <c r="V410"/>
      <c r="W410"/>
      <c r="X410"/>
      <c r="Y410" s="119"/>
      <c r="Z410" s="132"/>
      <c r="AA410" s="118"/>
      <c r="AB410" s="17"/>
      <c r="AC410"/>
      <c r="AD410"/>
      <c r="AE410" s="118"/>
      <c r="AF410" s="18"/>
      <c r="AG410"/>
      <c r="AH410"/>
      <c r="AI410"/>
      <c r="AJ410"/>
      <c r="AK410"/>
      <c r="AL410"/>
    </row>
    <row r="411" spans="1:38" s="7" customFormat="1" x14ac:dyDescent="0.25">
      <c r="A411" s="2"/>
      <c r="E411"/>
      <c r="F411"/>
      <c r="G411" s="11"/>
      <c r="H411" s="11"/>
      <c r="I411" s="11"/>
      <c r="J411"/>
      <c r="K411"/>
      <c r="L411" s="135"/>
      <c r="N411"/>
      <c r="O411"/>
      <c r="P411"/>
      <c r="Q411" s="159"/>
      <c r="R411" s="159"/>
      <c r="S411"/>
      <c r="T411"/>
      <c r="U411"/>
      <c r="V411"/>
      <c r="W411"/>
      <c r="X411"/>
      <c r="Y411" s="119"/>
      <c r="Z411" s="132"/>
      <c r="AA411" s="118"/>
      <c r="AB411" s="17"/>
      <c r="AC411"/>
      <c r="AD411"/>
      <c r="AE411" s="118"/>
      <c r="AF411" s="18"/>
      <c r="AG411"/>
      <c r="AH411"/>
      <c r="AI411"/>
      <c r="AJ411"/>
      <c r="AK411"/>
      <c r="AL411"/>
    </row>
    <row r="412" spans="1:38" s="7" customFormat="1" x14ac:dyDescent="0.25">
      <c r="A412" s="2"/>
      <c r="E412"/>
      <c r="F412"/>
      <c r="G412" s="11"/>
      <c r="H412" s="11"/>
      <c r="I412" s="11"/>
      <c r="J412"/>
      <c r="K412"/>
      <c r="L412" s="135"/>
      <c r="N412"/>
      <c r="O412"/>
      <c r="P412"/>
      <c r="Q412" s="159"/>
      <c r="R412" s="159"/>
      <c r="S412"/>
      <c r="T412"/>
      <c r="U412"/>
      <c r="V412"/>
      <c r="W412"/>
      <c r="X412"/>
      <c r="Y412" s="119"/>
      <c r="Z412" s="132"/>
      <c r="AA412" s="118"/>
      <c r="AB412" s="17"/>
      <c r="AC412"/>
      <c r="AD412"/>
      <c r="AE412" s="118"/>
      <c r="AF412" s="18"/>
      <c r="AG412"/>
      <c r="AH412"/>
      <c r="AI412"/>
      <c r="AJ412"/>
      <c r="AK412"/>
      <c r="AL412"/>
    </row>
    <row r="413" spans="1:38" s="7" customFormat="1" x14ac:dyDescent="0.25">
      <c r="A413" s="2"/>
      <c r="E413"/>
      <c r="F413"/>
      <c r="G413" s="11"/>
      <c r="H413" s="11"/>
      <c r="I413" s="11"/>
      <c r="J413"/>
      <c r="K413"/>
      <c r="L413" s="135"/>
      <c r="N413"/>
      <c r="O413"/>
      <c r="P413"/>
      <c r="Q413" s="159"/>
      <c r="R413" s="159"/>
      <c r="S413"/>
      <c r="T413"/>
      <c r="U413"/>
      <c r="V413"/>
      <c r="W413"/>
      <c r="X413"/>
      <c r="Y413" s="119"/>
      <c r="Z413" s="132"/>
      <c r="AA413" s="118"/>
      <c r="AB413" s="17"/>
      <c r="AC413"/>
      <c r="AD413"/>
      <c r="AE413" s="118"/>
      <c r="AF413" s="18"/>
      <c r="AG413"/>
      <c r="AH413"/>
      <c r="AI413"/>
      <c r="AJ413"/>
      <c r="AK413"/>
      <c r="AL413"/>
    </row>
    <row r="414" spans="1:38" s="7" customFormat="1" x14ac:dyDescent="0.25">
      <c r="A414" s="2"/>
      <c r="E414"/>
      <c r="F414"/>
      <c r="G414" s="11"/>
      <c r="H414" s="11"/>
      <c r="I414" s="11"/>
      <c r="J414"/>
      <c r="K414"/>
      <c r="L414" s="135"/>
      <c r="N414"/>
      <c r="O414"/>
      <c r="P414"/>
      <c r="Q414" s="159"/>
      <c r="R414" s="159"/>
      <c r="S414"/>
      <c r="T414"/>
      <c r="U414"/>
      <c r="V414"/>
      <c r="W414"/>
      <c r="X414"/>
      <c r="Y414" s="119"/>
      <c r="Z414" s="132"/>
      <c r="AA414" s="118"/>
      <c r="AB414" s="17"/>
      <c r="AC414"/>
      <c r="AD414"/>
      <c r="AE414" s="118"/>
      <c r="AF414" s="18"/>
      <c r="AG414"/>
      <c r="AH414"/>
      <c r="AI414"/>
      <c r="AJ414"/>
      <c r="AK414"/>
      <c r="AL414"/>
    </row>
    <row r="415" spans="1:38" s="7" customFormat="1" x14ac:dyDescent="0.25">
      <c r="A415" s="2"/>
      <c r="E415"/>
      <c r="F415"/>
      <c r="G415" s="11"/>
      <c r="H415" s="11"/>
      <c r="I415" s="11"/>
      <c r="J415"/>
      <c r="K415"/>
      <c r="L415" s="135"/>
      <c r="N415"/>
      <c r="O415"/>
      <c r="P415"/>
      <c r="Q415" s="159"/>
      <c r="R415" s="159"/>
      <c r="S415"/>
      <c r="T415"/>
      <c r="U415"/>
      <c r="V415"/>
      <c r="W415"/>
      <c r="X415"/>
      <c r="Y415" s="119"/>
      <c r="Z415" s="132"/>
      <c r="AA415" s="118"/>
      <c r="AB415" s="17"/>
      <c r="AC415"/>
      <c r="AD415"/>
      <c r="AE415" s="118"/>
      <c r="AF415" s="18"/>
      <c r="AG415"/>
      <c r="AH415"/>
      <c r="AI415"/>
      <c r="AJ415"/>
      <c r="AK415"/>
      <c r="AL415"/>
    </row>
    <row r="416" spans="1:38" s="7" customFormat="1" x14ac:dyDescent="0.25">
      <c r="A416" s="2"/>
      <c r="E416"/>
      <c r="F416"/>
      <c r="G416" s="11"/>
      <c r="H416" s="11"/>
      <c r="I416" s="11"/>
      <c r="J416"/>
      <c r="K416"/>
      <c r="L416" s="135"/>
      <c r="N416"/>
      <c r="O416"/>
      <c r="P416"/>
      <c r="Q416" s="159"/>
      <c r="R416" s="159"/>
      <c r="S416"/>
      <c r="T416"/>
      <c r="U416"/>
      <c r="V416"/>
      <c r="W416"/>
      <c r="X416"/>
      <c r="Y416" s="119"/>
      <c r="Z416" s="132"/>
      <c r="AA416" s="118"/>
      <c r="AB416" s="17"/>
      <c r="AC416"/>
      <c r="AD416"/>
      <c r="AE416" s="118"/>
      <c r="AF416" s="18"/>
      <c r="AG416"/>
      <c r="AH416"/>
      <c r="AI416"/>
      <c r="AJ416"/>
      <c r="AK416"/>
      <c r="AL416"/>
    </row>
    <row r="417" spans="1:38" s="7" customFormat="1" x14ac:dyDescent="0.25">
      <c r="A417" s="2"/>
      <c r="E417"/>
      <c r="F417"/>
      <c r="G417" s="11"/>
      <c r="H417" s="11"/>
      <c r="I417" s="11"/>
      <c r="J417"/>
      <c r="K417"/>
      <c r="L417" s="135"/>
      <c r="N417"/>
      <c r="O417"/>
      <c r="P417"/>
      <c r="Q417" s="159"/>
      <c r="R417" s="159"/>
      <c r="S417"/>
      <c r="T417"/>
      <c r="U417"/>
      <c r="V417"/>
      <c r="W417"/>
      <c r="X417"/>
      <c r="Y417" s="119"/>
      <c r="Z417" s="132"/>
      <c r="AA417" s="118"/>
      <c r="AB417" s="17"/>
      <c r="AC417"/>
      <c r="AD417"/>
      <c r="AE417" s="118"/>
      <c r="AF417" s="18"/>
      <c r="AG417"/>
      <c r="AH417"/>
      <c r="AI417"/>
      <c r="AJ417"/>
      <c r="AK417"/>
      <c r="AL417"/>
    </row>
    <row r="418" spans="1:38" s="7" customFormat="1" x14ac:dyDescent="0.25">
      <c r="A418" s="2"/>
      <c r="E418"/>
      <c r="F418"/>
      <c r="G418" s="11"/>
      <c r="H418" s="11"/>
      <c r="I418" s="11"/>
      <c r="J418"/>
      <c r="K418"/>
      <c r="L418" s="135"/>
      <c r="N418"/>
      <c r="O418"/>
      <c r="P418"/>
      <c r="Q418" s="159"/>
      <c r="R418" s="159"/>
      <c r="S418"/>
      <c r="T418"/>
      <c r="U418"/>
      <c r="V418"/>
      <c r="W418"/>
      <c r="X418"/>
      <c r="Y418" s="119"/>
      <c r="Z418" s="132"/>
      <c r="AA418" s="118"/>
      <c r="AB418" s="17"/>
      <c r="AC418"/>
      <c r="AD418"/>
      <c r="AE418" s="118"/>
      <c r="AF418" s="18"/>
      <c r="AG418"/>
      <c r="AH418"/>
      <c r="AI418"/>
      <c r="AJ418"/>
      <c r="AK418"/>
      <c r="AL418"/>
    </row>
    <row r="419" spans="1:38" s="7" customFormat="1" x14ac:dyDescent="0.25">
      <c r="A419" s="2"/>
      <c r="E419"/>
      <c r="F419"/>
      <c r="G419" s="11"/>
      <c r="H419" s="11"/>
      <c r="I419" s="11"/>
      <c r="J419"/>
      <c r="K419"/>
      <c r="L419" s="135"/>
      <c r="N419"/>
      <c r="O419"/>
      <c r="P419"/>
      <c r="Q419" s="159"/>
      <c r="R419" s="159"/>
      <c r="S419"/>
      <c r="T419"/>
      <c r="U419"/>
      <c r="V419"/>
      <c r="W419"/>
      <c r="X419"/>
      <c r="Y419" s="119"/>
      <c r="Z419" s="132"/>
      <c r="AA419" s="118"/>
      <c r="AB419" s="17"/>
      <c r="AC419"/>
      <c r="AD419"/>
      <c r="AE419" s="118"/>
      <c r="AF419" s="18"/>
      <c r="AG419"/>
      <c r="AH419"/>
      <c r="AI419"/>
      <c r="AJ419"/>
      <c r="AK419"/>
      <c r="AL419"/>
    </row>
    <row r="420" spans="1:38" s="7" customFormat="1" x14ac:dyDescent="0.25">
      <c r="A420" s="2"/>
      <c r="E420"/>
      <c r="F420"/>
      <c r="G420" s="11"/>
      <c r="H420" s="11"/>
      <c r="I420" s="11"/>
      <c r="J420"/>
      <c r="K420"/>
      <c r="L420" s="135"/>
      <c r="N420"/>
      <c r="O420"/>
      <c r="P420"/>
      <c r="Q420" s="159"/>
      <c r="R420" s="159"/>
      <c r="S420"/>
      <c r="T420"/>
      <c r="U420"/>
      <c r="V420"/>
      <c r="W420"/>
      <c r="X420"/>
      <c r="Y420" s="119"/>
      <c r="Z420" s="132"/>
      <c r="AA420" s="118"/>
      <c r="AB420" s="17"/>
      <c r="AC420"/>
      <c r="AD420"/>
      <c r="AE420" s="118"/>
      <c r="AF420" s="18"/>
      <c r="AG420"/>
      <c r="AH420"/>
      <c r="AI420"/>
      <c r="AJ420"/>
      <c r="AK420"/>
      <c r="AL420"/>
    </row>
    <row r="421" spans="1:38" s="7" customFormat="1" x14ac:dyDescent="0.25">
      <c r="A421" s="2"/>
      <c r="E421"/>
      <c r="F421"/>
      <c r="G421" s="11"/>
      <c r="H421" s="11"/>
      <c r="I421" s="11"/>
      <c r="J421"/>
      <c r="K421"/>
      <c r="L421" s="135"/>
      <c r="N421"/>
      <c r="O421"/>
      <c r="P421"/>
      <c r="Q421" s="159"/>
      <c r="R421" s="159"/>
      <c r="S421"/>
      <c r="T421"/>
      <c r="U421"/>
      <c r="V421"/>
      <c r="W421"/>
      <c r="X421"/>
      <c r="Y421" s="119"/>
      <c r="Z421" s="132"/>
      <c r="AA421" s="118"/>
      <c r="AB421" s="17"/>
      <c r="AC421"/>
      <c r="AD421"/>
      <c r="AE421" s="118"/>
      <c r="AF421" s="18"/>
      <c r="AG421"/>
      <c r="AH421"/>
      <c r="AI421"/>
      <c r="AJ421"/>
      <c r="AK421"/>
      <c r="AL421"/>
    </row>
    <row r="422" spans="1:38" s="7" customFormat="1" x14ac:dyDescent="0.25">
      <c r="A422" s="2"/>
      <c r="E422"/>
      <c r="F422"/>
      <c r="G422" s="11"/>
      <c r="H422" s="11"/>
      <c r="I422" s="11"/>
      <c r="J422"/>
      <c r="K422"/>
      <c r="L422" s="135"/>
      <c r="N422"/>
      <c r="O422"/>
      <c r="P422"/>
      <c r="Q422" s="159"/>
      <c r="R422" s="159"/>
      <c r="S422"/>
      <c r="T422"/>
      <c r="U422"/>
      <c r="V422"/>
      <c r="W422"/>
      <c r="X422"/>
      <c r="Y422" s="119"/>
      <c r="Z422" s="132"/>
      <c r="AA422" s="118"/>
      <c r="AB422" s="17"/>
      <c r="AC422"/>
      <c r="AD422"/>
      <c r="AE422" s="118"/>
      <c r="AF422" s="18"/>
      <c r="AG422"/>
      <c r="AH422"/>
      <c r="AI422"/>
      <c r="AJ422"/>
      <c r="AK422"/>
      <c r="AL422"/>
    </row>
    <row r="423" spans="1:38" s="7" customFormat="1" x14ac:dyDescent="0.25">
      <c r="A423" s="2"/>
      <c r="E423"/>
      <c r="F423"/>
      <c r="G423" s="11"/>
      <c r="H423" s="11"/>
      <c r="I423" s="11"/>
      <c r="J423"/>
      <c r="K423"/>
      <c r="L423" s="135"/>
      <c r="N423"/>
      <c r="O423"/>
      <c r="P423"/>
      <c r="Q423" s="159"/>
      <c r="R423" s="159"/>
      <c r="S423"/>
      <c r="T423"/>
      <c r="U423"/>
      <c r="V423"/>
      <c r="W423"/>
      <c r="X423"/>
      <c r="Y423" s="119"/>
      <c r="Z423" s="132"/>
      <c r="AA423" s="118"/>
      <c r="AB423" s="17"/>
      <c r="AC423"/>
      <c r="AD423"/>
      <c r="AE423" s="118"/>
      <c r="AF423" s="18"/>
      <c r="AG423"/>
      <c r="AH423"/>
      <c r="AI423"/>
      <c r="AJ423"/>
      <c r="AK423"/>
      <c r="AL423"/>
    </row>
    <row r="424" spans="1:38" s="7" customFormat="1" x14ac:dyDescent="0.25">
      <c r="A424" s="2"/>
      <c r="E424"/>
      <c r="F424"/>
      <c r="G424" s="11"/>
      <c r="H424" s="11"/>
      <c r="I424" s="11"/>
      <c r="J424"/>
      <c r="K424"/>
      <c r="L424" s="135"/>
      <c r="N424"/>
      <c r="O424"/>
      <c r="P424"/>
      <c r="Q424" s="159"/>
      <c r="R424" s="159"/>
      <c r="S424"/>
      <c r="T424"/>
      <c r="U424"/>
      <c r="V424"/>
      <c r="W424"/>
      <c r="X424"/>
      <c r="Y424" s="119"/>
      <c r="Z424" s="132"/>
      <c r="AA424" s="118"/>
      <c r="AB424" s="17"/>
      <c r="AC424"/>
      <c r="AD424"/>
      <c r="AE424" s="118"/>
      <c r="AF424" s="18"/>
      <c r="AG424"/>
      <c r="AH424"/>
      <c r="AI424"/>
      <c r="AJ424"/>
      <c r="AK424"/>
      <c r="AL424"/>
    </row>
    <row r="425" spans="1:38" s="7" customFormat="1" x14ac:dyDescent="0.25">
      <c r="A425" s="2"/>
      <c r="E425"/>
      <c r="F425"/>
      <c r="G425" s="11"/>
      <c r="H425" s="11"/>
      <c r="I425" s="11"/>
      <c r="J425"/>
      <c r="K425"/>
      <c r="L425" s="135"/>
      <c r="N425"/>
      <c r="O425"/>
      <c r="P425"/>
      <c r="Q425" s="159"/>
      <c r="R425" s="159"/>
      <c r="S425"/>
      <c r="T425"/>
      <c r="U425"/>
      <c r="V425"/>
      <c r="W425"/>
      <c r="X425"/>
      <c r="Y425" s="119"/>
      <c r="Z425" s="132"/>
      <c r="AA425" s="118"/>
      <c r="AB425" s="17"/>
      <c r="AC425"/>
      <c r="AD425"/>
      <c r="AE425" s="118"/>
      <c r="AF425" s="18"/>
      <c r="AG425"/>
      <c r="AH425"/>
      <c r="AI425"/>
      <c r="AJ425"/>
      <c r="AK425"/>
      <c r="AL425"/>
    </row>
    <row r="426" spans="1:38" s="7" customFormat="1" x14ac:dyDescent="0.25">
      <c r="A426" s="2"/>
      <c r="E426"/>
      <c r="F426"/>
      <c r="G426" s="11"/>
      <c r="H426" s="11"/>
      <c r="I426" s="11"/>
      <c r="J426"/>
      <c r="K426"/>
      <c r="L426" s="135"/>
      <c r="N426"/>
      <c r="O426"/>
      <c r="P426"/>
      <c r="Q426" s="159"/>
      <c r="R426" s="159"/>
      <c r="S426"/>
      <c r="T426"/>
      <c r="U426"/>
      <c r="V426"/>
      <c r="W426"/>
      <c r="X426"/>
      <c r="Y426" s="119"/>
      <c r="Z426" s="132"/>
      <c r="AA426" s="118"/>
      <c r="AB426" s="17"/>
      <c r="AC426"/>
      <c r="AD426"/>
      <c r="AE426" s="118"/>
      <c r="AF426" s="18"/>
      <c r="AG426"/>
      <c r="AH426"/>
      <c r="AI426"/>
      <c r="AJ426"/>
      <c r="AK426"/>
      <c r="AL426"/>
    </row>
    <row r="427" spans="1:38" s="7" customFormat="1" x14ac:dyDescent="0.25">
      <c r="A427" s="2"/>
      <c r="E427"/>
      <c r="F427"/>
      <c r="G427" s="11"/>
      <c r="H427" s="11"/>
      <c r="I427" s="11"/>
      <c r="J427"/>
      <c r="K427"/>
      <c r="L427" s="135"/>
      <c r="N427"/>
      <c r="O427"/>
      <c r="P427"/>
      <c r="Q427" s="159"/>
      <c r="R427" s="159"/>
      <c r="S427"/>
      <c r="T427"/>
      <c r="U427"/>
      <c r="V427"/>
      <c r="W427"/>
      <c r="X427"/>
      <c r="Y427" s="119"/>
      <c r="Z427" s="132"/>
      <c r="AA427" s="118"/>
      <c r="AB427" s="17"/>
      <c r="AC427"/>
      <c r="AD427"/>
      <c r="AE427" s="118"/>
      <c r="AF427" s="18"/>
      <c r="AG427"/>
      <c r="AH427"/>
      <c r="AI427"/>
      <c r="AJ427"/>
      <c r="AK427"/>
      <c r="AL427"/>
    </row>
    <row r="428" spans="1:38" s="7" customFormat="1" x14ac:dyDescent="0.25">
      <c r="A428" s="2"/>
      <c r="E428"/>
      <c r="F428"/>
      <c r="G428" s="11"/>
      <c r="H428" s="11"/>
      <c r="I428" s="11"/>
      <c r="J428"/>
      <c r="K428"/>
      <c r="L428" s="135"/>
      <c r="N428"/>
      <c r="O428"/>
      <c r="P428"/>
      <c r="Q428" s="159"/>
      <c r="R428" s="159"/>
      <c r="S428"/>
      <c r="T428"/>
      <c r="U428"/>
      <c r="V428"/>
      <c r="W428"/>
      <c r="X428"/>
      <c r="Y428" s="119"/>
      <c r="Z428" s="132"/>
      <c r="AA428" s="118"/>
      <c r="AB428" s="17"/>
      <c r="AC428"/>
      <c r="AD428"/>
      <c r="AE428" s="118"/>
      <c r="AF428" s="18"/>
      <c r="AG428"/>
      <c r="AH428"/>
      <c r="AI428"/>
      <c r="AJ428"/>
      <c r="AK428"/>
      <c r="AL428"/>
    </row>
    <row r="429" spans="1:38" s="7" customFormat="1" x14ac:dyDescent="0.25">
      <c r="A429" s="2"/>
      <c r="E429"/>
      <c r="F429"/>
      <c r="G429" s="11"/>
      <c r="H429" s="11"/>
      <c r="I429" s="11"/>
      <c r="J429"/>
      <c r="K429"/>
      <c r="L429" s="135"/>
      <c r="N429"/>
      <c r="O429"/>
      <c r="P429"/>
      <c r="Q429" s="159"/>
      <c r="R429" s="159"/>
      <c r="S429"/>
      <c r="T429"/>
      <c r="U429"/>
      <c r="V429"/>
      <c r="W429"/>
      <c r="X429"/>
      <c r="Y429" s="119"/>
      <c r="Z429" s="132"/>
      <c r="AA429" s="118"/>
      <c r="AB429" s="17"/>
      <c r="AC429"/>
      <c r="AD429"/>
      <c r="AE429" s="118"/>
      <c r="AF429" s="18"/>
      <c r="AG429"/>
      <c r="AH429"/>
      <c r="AI429"/>
      <c r="AJ429"/>
      <c r="AK429"/>
      <c r="AL429"/>
    </row>
    <row r="430" spans="1:38" s="7" customFormat="1" x14ac:dyDescent="0.25">
      <c r="A430" s="2"/>
      <c r="E430"/>
      <c r="F430"/>
      <c r="G430" s="11"/>
      <c r="H430" s="11"/>
      <c r="I430" s="11"/>
      <c r="J430"/>
      <c r="K430"/>
      <c r="L430" s="135"/>
      <c r="N430"/>
      <c r="O430"/>
      <c r="P430"/>
      <c r="Q430" s="159"/>
      <c r="R430" s="159"/>
      <c r="S430"/>
      <c r="T430"/>
      <c r="U430"/>
      <c r="V430"/>
      <c r="W430"/>
      <c r="X430"/>
      <c r="Y430" s="119"/>
      <c r="Z430" s="132"/>
      <c r="AA430" s="118"/>
      <c r="AB430" s="17"/>
      <c r="AC430"/>
      <c r="AD430"/>
      <c r="AE430" s="118"/>
      <c r="AF430" s="18"/>
      <c r="AG430"/>
      <c r="AH430"/>
      <c r="AI430"/>
      <c r="AJ430"/>
      <c r="AK430"/>
      <c r="AL430"/>
    </row>
    <row r="431" spans="1:38" s="7" customFormat="1" x14ac:dyDescent="0.25">
      <c r="A431" s="2"/>
      <c r="E431"/>
      <c r="F431"/>
      <c r="G431" s="11"/>
      <c r="H431" s="11"/>
      <c r="I431" s="11"/>
      <c r="J431"/>
      <c r="K431"/>
      <c r="L431" s="135"/>
      <c r="N431"/>
      <c r="O431"/>
      <c r="P431"/>
      <c r="Q431" s="159"/>
      <c r="R431" s="159"/>
      <c r="S431"/>
      <c r="T431"/>
      <c r="U431"/>
      <c r="V431"/>
      <c r="W431"/>
      <c r="X431"/>
      <c r="Y431" s="119"/>
      <c r="Z431" s="132"/>
      <c r="AA431" s="118"/>
      <c r="AB431" s="17"/>
      <c r="AC431"/>
      <c r="AD431"/>
      <c r="AE431" s="118"/>
      <c r="AF431" s="18"/>
      <c r="AG431"/>
      <c r="AH431"/>
      <c r="AI431"/>
      <c r="AJ431"/>
      <c r="AK431"/>
      <c r="AL431"/>
    </row>
    <row r="432" spans="1:38" s="7" customFormat="1" x14ac:dyDescent="0.25">
      <c r="A432" s="2"/>
      <c r="E432"/>
      <c r="F432"/>
      <c r="G432" s="11"/>
      <c r="H432" s="11"/>
      <c r="I432" s="11"/>
      <c r="J432"/>
      <c r="K432"/>
      <c r="L432" s="135"/>
      <c r="N432"/>
      <c r="O432"/>
      <c r="P432"/>
      <c r="Q432" s="159"/>
      <c r="R432" s="159"/>
      <c r="S432"/>
      <c r="T432"/>
      <c r="U432"/>
      <c r="V432"/>
      <c r="W432"/>
      <c r="X432"/>
      <c r="Y432" s="119"/>
      <c r="Z432" s="132"/>
      <c r="AA432" s="118"/>
      <c r="AB432" s="17"/>
      <c r="AC432"/>
      <c r="AD432"/>
      <c r="AE432" s="118"/>
      <c r="AF432" s="18"/>
      <c r="AG432"/>
      <c r="AH432"/>
      <c r="AI432"/>
      <c r="AJ432"/>
      <c r="AK432"/>
      <c r="AL432"/>
    </row>
    <row r="433" spans="1:38" s="7" customFormat="1" x14ac:dyDescent="0.25">
      <c r="A433" s="2"/>
      <c r="E433"/>
      <c r="F433"/>
      <c r="G433" s="11"/>
      <c r="H433" s="11"/>
      <c r="I433" s="11"/>
      <c r="J433"/>
      <c r="K433"/>
      <c r="L433" s="135"/>
      <c r="N433"/>
      <c r="O433"/>
      <c r="P433"/>
      <c r="Q433" s="159"/>
      <c r="R433" s="159"/>
      <c r="S433"/>
      <c r="T433"/>
      <c r="U433"/>
      <c r="V433"/>
      <c r="W433"/>
      <c r="X433"/>
      <c r="Y433" s="119"/>
      <c r="Z433" s="132"/>
      <c r="AA433" s="118"/>
      <c r="AB433" s="17"/>
      <c r="AC433"/>
      <c r="AD433"/>
      <c r="AE433" s="118"/>
      <c r="AF433" s="18"/>
      <c r="AG433"/>
      <c r="AH433"/>
      <c r="AI433"/>
      <c r="AJ433"/>
      <c r="AK433"/>
      <c r="AL433"/>
    </row>
    <row r="434" spans="1:38" s="7" customFormat="1" x14ac:dyDescent="0.25">
      <c r="A434" s="2"/>
      <c r="E434"/>
      <c r="F434"/>
      <c r="G434" s="11"/>
      <c r="H434" s="11"/>
      <c r="I434" s="11"/>
      <c r="J434"/>
      <c r="K434"/>
      <c r="L434" s="135"/>
      <c r="N434"/>
      <c r="O434"/>
      <c r="P434"/>
      <c r="Q434" s="159"/>
      <c r="R434" s="159"/>
      <c r="S434"/>
      <c r="T434"/>
      <c r="U434"/>
      <c r="V434"/>
      <c r="W434"/>
      <c r="X434"/>
      <c r="Y434" s="119"/>
      <c r="Z434" s="132"/>
      <c r="AA434" s="118"/>
      <c r="AB434" s="17"/>
      <c r="AC434"/>
      <c r="AD434"/>
      <c r="AE434" s="118"/>
      <c r="AF434" s="18"/>
      <c r="AG434"/>
      <c r="AH434"/>
      <c r="AI434"/>
      <c r="AJ434"/>
      <c r="AK434"/>
      <c r="AL434"/>
    </row>
    <row r="435" spans="1:38" s="7" customFormat="1" x14ac:dyDescent="0.25">
      <c r="A435" s="2"/>
      <c r="E435"/>
      <c r="F435"/>
      <c r="G435" s="11"/>
      <c r="H435" s="11"/>
      <c r="I435" s="11"/>
      <c r="J435"/>
      <c r="K435"/>
      <c r="L435" s="135"/>
      <c r="N435"/>
      <c r="O435"/>
      <c r="P435"/>
      <c r="Q435" s="159"/>
      <c r="R435" s="159"/>
      <c r="S435"/>
      <c r="T435"/>
      <c r="U435"/>
      <c r="V435"/>
      <c r="W435"/>
      <c r="X435"/>
      <c r="Y435" s="119"/>
      <c r="Z435" s="132"/>
      <c r="AA435" s="118"/>
      <c r="AB435" s="17"/>
      <c r="AC435"/>
      <c r="AD435"/>
      <c r="AE435" s="118"/>
      <c r="AF435" s="18"/>
      <c r="AG435"/>
      <c r="AH435"/>
      <c r="AI435"/>
      <c r="AJ435"/>
      <c r="AK435"/>
      <c r="AL435"/>
    </row>
    <row r="436" spans="1:38" s="7" customFormat="1" x14ac:dyDescent="0.25">
      <c r="A436" s="2"/>
      <c r="E436"/>
      <c r="F436"/>
      <c r="G436" s="11"/>
      <c r="H436" s="11"/>
      <c r="I436" s="11"/>
      <c r="J436"/>
      <c r="K436"/>
      <c r="L436" s="135"/>
      <c r="N436"/>
      <c r="O436"/>
      <c r="P436"/>
      <c r="Q436" s="159"/>
      <c r="R436" s="159"/>
      <c r="S436"/>
      <c r="T436"/>
      <c r="U436"/>
      <c r="V436"/>
      <c r="W436"/>
      <c r="X436"/>
      <c r="Y436" s="119"/>
      <c r="Z436" s="132"/>
      <c r="AA436" s="118"/>
      <c r="AB436" s="17"/>
      <c r="AC436"/>
      <c r="AD436"/>
      <c r="AE436" s="118"/>
      <c r="AF436" s="18"/>
      <c r="AG436"/>
      <c r="AH436"/>
      <c r="AI436"/>
      <c r="AJ436"/>
      <c r="AK436"/>
      <c r="AL436"/>
    </row>
    <row r="437" spans="1:38" s="7" customFormat="1" x14ac:dyDescent="0.25">
      <c r="A437" s="2"/>
      <c r="E437"/>
      <c r="F437"/>
      <c r="G437" s="11"/>
      <c r="H437" s="11"/>
      <c r="I437" s="11"/>
      <c r="J437"/>
      <c r="K437"/>
      <c r="L437" s="135"/>
      <c r="N437"/>
      <c r="O437"/>
      <c r="P437"/>
      <c r="Q437" s="159"/>
      <c r="R437" s="159"/>
      <c r="S437"/>
      <c r="T437"/>
      <c r="U437"/>
      <c r="V437"/>
      <c r="W437"/>
      <c r="X437"/>
      <c r="Y437" s="119"/>
      <c r="Z437" s="132"/>
      <c r="AA437" s="118"/>
      <c r="AB437" s="17"/>
      <c r="AC437"/>
      <c r="AD437"/>
      <c r="AE437" s="118"/>
      <c r="AF437" s="18"/>
      <c r="AG437"/>
      <c r="AH437"/>
      <c r="AI437"/>
      <c r="AJ437"/>
      <c r="AK437"/>
      <c r="AL437"/>
    </row>
    <row r="438" spans="1:38" s="7" customFormat="1" x14ac:dyDescent="0.25">
      <c r="A438" s="2"/>
      <c r="E438"/>
      <c r="F438"/>
      <c r="G438" s="11"/>
      <c r="H438" s="11"/>
      <c r="I438" s="11"/>
      <c r="J438"/>
      <c r="K438"/>
      <c r="L438" s="135"/>
      <c r="N438"/>
      <c r="O438"/>
      <c r="P438"/>
      <c r="Q438" s="159"/>
      <c r="R438" s="159"/>
      <c r="S438"/>
      <c r="T438"/>
      <c r="U438"/>
      <c r="V438"/>
      <c r="W438"/>
      <c r="X438"/>
      <c r="Y438" s="119"/>
      <c r="Z438" s="132"/>
      <c r="AA438" s="118"/>
      <c r="AB438" s="17"/>
      <c r="AC438"/>
      <c r="AD438"/>
      <c r="AE438" s="118"/>
      <c r="AF438" s="18"/>
      <c r="AG438"/>
      <c r="AH438"/>
      <c r="AI438"/>
      <c r="AJ438"/>
      <c r="AK438"/>
      <c r="AL438"/>
    </row>
    <row r="439" spans="1:38" s="7" customFormat="1" x14ac:dyDescent="0.25">
      <c r="A439" s="2"/>
      <c r="E439"/>
      <c r="F439"/>
      <c r="G439" s="11"/>
      <c r="H439" s="11"/>
      <c r="I439" s="11"/>
      <c r="J439"/>
      <c r="K439"/>
      <c r="L439" s="135"/>
      <c r="N439"/>
      <c r="O439"/>
      <c r="P439"/>
      <c r="Q439" s="159"/>
      <c r="R439" s="159"/>
      <c r="S439"/>
      <c r="T439"/>
      <c r="U439"/>
      <c r="V439"/>
      <c r="W439"/>
      <c r="X439"/>
      <c r="Y439" s="119"/>
      <c r="Z439" s="132"/>
      <c r="AA439" s="118"/>
      <c r="AB439" s="17"/>
      <c r="AC439"/>
      <c r="AD439"/>
      <c r="AE439" s="118"/>
      <c r="AF439" s="18"/>
      <c r="AG439"/>
      <c r="AH439"/>
      <c r="AI439"/>
      <c r="AJ439"/>
      <c r="AK439"/>
      <c r="AL439"/>
    </row>
    <row r="440" spans="1:38" s="7" customFormat="1" x14ac:dyDescent="0.25">
      <c r="A440" s="2"/>
      <c r="E440"/>
      <c r="F440"/>
      <c r="G440" s="11"/>
      <c r="H440" s="11"/>
      <c r="I440" s="11"/>
      <c r="J440"/>
      <c r="K440"/>
      <c r="L440" s="135"/>
      <c r="N440"/>
      <c r="O440"/>
      <c r="P440"/>
      <c r="Q440" s="159"/>
      <c r="R440" s="159"/>
      <c r="S440"/>
      <c r="T440"/>
      <c r="U440"/>
      <c r="V440"/>
      <c r="W440"/>
      <c r="X440"/>
      <c r="Y440" s="119"/>
      <c r="Z440" s="132"/>
      <c r="AA440" s="118"/>
      <c r="AB440" s="17"/>
      <c r="AC440"/>
      <c r="AD440"/>
      <c r="AE440" s="118"/>
      <c r="AF440" s="18"/>
      <c r="AG440"/>
      <c r="AH440"/>
      <c r="AI440"/>
      <c r="AJ440"/>
      <c r="AK440"/>
      <c r="AL440"/>
    </row>
    <row r="441" spans="1:38" s="7" customFormat="1" x14ac:dyDescent="0.25">
      <c r="A441" s="2"/>
      <c r="E441"/>
      <c r="F441"/>
      <c r="G441" s="11"/>
      <c r="H441" s="11"/>
      <c r="I441" s="11"/>
      <c r="J441"/>
      <c r="K441"/>
      <c r="L441" s="135"/>
      <c r="N441"/>
      <c r="O441"/>
      <c r="P441"/>
      <c r="Q441" s="159"/>
      <c r="R441" s="159"/>
      <c r="S441"/>
      <c r="T441"/>
      <c r="U441"/>
      <c r="V441"/>
      <c r="W441"/>
      <c r="X441"/>
      <c r="Y441" s="119"/>
      <c r="Z441" s="132"/>
      <c r="AA441" s="118"/>
      <c r="AB441" s="17"/>
      <c r="AC441"/>
      <c r="AD441"/>
      <c r="AE441" s="118"/>
      <c r="AF441" s="18"/>
      <c r="AG441"/>
      <c r="AH441"/>
      <c r="AI441"/>
      <c r="AJ441"/>
      <c r="AK441"/>
      <c r="AL441"/>
    </row>
    <row r="442" spans="1:38" s="7" customFormat="1" x14ac:dyDescent="0.25">
      <c r="A442" s="2"/>
      <c r="E442"/>
      <c r="F442"/>
      <c r="G442" s="11"/>
      <c r="H442" s="11"/>
      <c r="I442" s="11"/>
      <c r="J442"/>
      <c r="K442"/>
      <c r="L442" s="135"/>
      <c r="N442"/>
      <c r="O442"/>
      <c r="P442"/>
      <c r="Q442" s="159"/>
      <c r="R442" s="159"/>
      <c r="S442"/>
      <c r="T442"/>
      <c r="U442"/>
      <c r="V442"/>
      <c r="W442"/>
      <c r="X442"/>
      <c r="Y442" s="119"/>
      <c r="Z442" s="132"/>
      <c r="AA442" s="118"/>
      <c r="AB442" s="17"/>
      <c r="AC442"/>
      <c r="AD442"/>
      <c r="AE442" s="118"/>
      <c r="AF442" s="18"/>
      <c r="AG442"/>
      <c r="AH442"/>
      <c r="AI442"/>
      <c r="AJ442"/>
      <c r="AK442"/>
      <c r="AL442"/>
    </row>
    <row r="443" spans="1:38" s="7" customFormat="1" x14ac:dyDescent="0.25">
      <c r="A443" s="2"/>
      <c r="E443"/>
      <c r="F443"/>
      <c r="G443" s="11"/>
      <c r="H443" s="11"/>
      <c r="I443" s="11"/>
      <c r="J443"/>
      <c r="K443"/>
      <c r="L443" s="135"/>
      <c r="N443"/>
      <c r="O443"/>
      <c r="P443"/>
      <c r="Q443" s="159"/>
      <c r="R443" s="159"/>
      <c r="S443"/>
      <c r="T443"/>
      <c r="U443"/>
      <c r="V443"/>
      <c r="W443"/>
      <c r="X443"/>
      <c r="Y443" s="119"/>
      <c r="Z443" s="132"/>
      <c r="AA443" s="118"/>
      <c r="AB443" s="17"/>
      <c r="AC443"/>
      <c r="AD443"/>
      <c r="AE443" s="118"/>
      <c r="AF443" s="18"/>
      <c r="AG443"/>
      <c r="AH443"/>
      <c r="AI443"/>
      <c r="AJ443"/>
      <c r="AK443"/>
      <c r="AL443"/>
    </row>
    <row r="444" spans="1:38" s="7" customFormat="1" x14ac:dyDescent="0.25">
      <c r="A444" s="2"/>
      <c r="E444"/>
      <c r="F444"/>
      <c r="G444" s="11"/>
      <c r="H444" s="11"/>
      <c r="I444" s="11"/>
      <c r="J444"/>
      <c r="K444"/>
      <c r="L444" s="135"/>
      <c r="N444"/>
      <c r="O444"/>
      <c r="P444"/>
      <c r="Q444" s="159"/>
      <c r="R444" s="159"/>
      <c r="S444"/>
      <c r="T444"/>
      <c r="U444"/>
      <c r="V444"/>
      <c r="W444"/>
      <c r="X444"/>
      <c r="Y444" s="119"/>
      <c r="Z444" s="132"/>
      <c r="AA444" s="118"/>
      <c r="AB444" s="17"/>
      <c r="AC444"/>
      <c r="AD444"/>
      <c r="AE444" s="118"/>
      <c r="AF444" s="18"/>
      <c r="AG444"/>
      <c r="AH444"/>
      <c r="AI444"/>
      <c r="AJ444"/>
      <c r="AK444"/>
      <c r="AL444"/>
    </row>
    <row r="445" spans="1:38" s="7" customFormat="1" x14ac:dyDescent="0.25">
      <c r="A445" s="2"/>
      <c r="E445"/>
      <c r="F445"/>
      <c r="G445" s="11"/>
      <c r="H445" s="11"/>
      <c r="I445" s="11"/>
      <c r="J445"/>
      <c r="K445"/>
      <c r="L445" s="135"/>
      <c r="N445"/>
      <c r="O445"/>
      <c r="P445"/>
      <c r="Q445" s="159"/>
      <c r="R445" s="159"/>
      <c r="S445"/>
      <c r="T445"/>
      <c r="U445"/>
      <c r="V445"/>
      <c r="W445"/>
      <c r="X445"/>
      <c r="Y445" s="119"/>
      <c r="Z445" s="132"/>
      <c r="AA445" s="118"/>
      <c r="AB445" s="17"/>
      <c r="AC445"/>
      <c r="AD445"/>
      <c r="AE445" s="118"/>
      <c r="AF445" s="18"/>
      <c r="AG445"/>
      <c r="AH445"/>
      <c r="AI445"/>
      <c r="AJ445"/>
      <c r="AK445"/>
      <c r="AL445"/>
    </row>
    <row r="446" spans="1:38" s="7" customFormat="1" x14ac:dyDescent="0.25">
      <c r="A446" s="2"/>
      <c r="E446"/>
      <c r="F446"/>
      <c r="G446" s="11"/>
      <c r="H446" s="11"/>
      <c r="I446" s="11"/>
      <c r="J446"/>
      <c r="K446"/>
      <c r="L446" s="135"/>
      <c r="N446"/>
      <c r="O446"/>
      <c r="P446"/>
      <c r="Q446" s="159"/>
      <c r="R446" s="159"/>
      <c r="S446"/>
      <c r="T446"/>
      <c r="U446"/>
      <c r="V446"/>
      <c r="W446"/>
      <c r="X446"/>
      <c r="Y446" s="119"/>
      <c r="Z446" s="132"/>
      <c r="AA446" s="118"/>
      <c r="AB446" s="17"/>
      <c r="AC446"/>
      <c r="AD446"/>
      <c r="AE446" s="118"/>
      <c r="AF446" s="18"/>
      <c r="AG446"/>
      <c r="AH446"/>
      <c r="AI446"/>
      <c r="AJ446"/>
      <c r="AK446"/>
      <c r="AL446"/>
    </row>
    <row r="447" spans="1:38" s="7" customFormat="1" x14ac:dyDescent="0.25">
      <c r="A447" s="2"/>
      <c r="E447"/>
      <c r="F447"/>
      <c r="G447" s="11"/>
      <c r="H447" s="11"/>
      <c r="I447" s="11"/>
      <c r="J447"/>
      <c r="K447"/>
      <c r="L447" s="135"/>
      <c r="N447"/>
      <c r="O447"/>
      <c r="P447"/>
      <c r="Q447" s="159"/>
      <c r="R447" s="159"/>
      <c r="S447"/>
      <c r="T447"/>
      <c r="U447"/>
      <c r="V447"/>
      <c r="W447"/>
      <c r="X447"/>
      <c r="Y447" s="119"/>
      <c r="Z447" s="132"/>
      <c r="AA447" s="118"/>
      <c r="AB447" s="17"/>
      <c r="AC447"/>
      <c r="AD447"/>
      <c r="AE447" s="118"/>
      <c r="AF447" s="18"/>
      <c r="AG447"/>
      <c r="AH447"/>
      <c r="AI447"/>
      <c r="AJ447"/>
      <c r="AK447"/>
      <c r="AL447"/>
    </row>
    <row r="448" spans="1:38" s="7" customFormat="1" x14ac:dyDescent="0.25">
      <c r="A448" s="2"/>
      <c r="E448"/>
      <c r="F448"/>
      <c r="G448" s="11"/>
      <c r="H448" s="11"/>
      <c r="I448" s="11"/>
      <c r="J448"/>
      <c r="K448"/>
      <c r="L448" s="135"/>
      <c r="N448"/>
      <c r="O448"/>
      <c r="P448"/>
      <c r="Q448" s="159"/>
      <c r="R448" s="159"/>
      <c r="S448"/>
      <c r="T448"/>
      <c r="U448"/>
      <c r="V448"/>
      <c r="W448"/>
      <c r="X448"/>
      <c r="Y448" s="119"/>
      <c r="Z448" s="132"/>
      <c r="AA448" s="118"/>
      <c r="AB448" s="17"/>
      <c r="AC448"/>
      <c r="AD448"/>
      <c r="AE448" s="118"/>
      <c r="AF448" s="18"/>
      <c r="AG448"/>
      <c r="AH448"/>
      <c r="AI448"/>
      <c r="AJ448"/>
      <c r="AK448"/>
      <c r="AL448"/>
    </row>
    <row r="449" spans="1:38" s="7" customFormat="1" x14ac:dyDescent="0.25">
      <c r="A449" s="2"/>
      <c r="E449"/>
      <c r="F449"/>
      <c r="G449" s="11"/>
      <c r="H449" s="11"/>
      <c r="I449" s="11"/>
      <c r="J449"/>
      <c r="K449"/>
      <c r="L449" s="135"/>
      <c r="N449"/>
      <c r="O449"/>
      <c r="P449"/>
      <c r="Q449" s="159"/>
      <c r="R449" s="159"/>
      <c r="S449"/>
      <c r="T449"/>
      <c r="U449"/>
      <c r="V449"/>
      <c r="W449"/>
      <c r="X449"/>
      <c r="Y449" s="119"/>
      <c r="Z449" s="132"/>
      <c r="AA449" s="118"/>
      <c r="AB449" s="17"/>
      <c r="AC449"/>
      <c r="AD449"/>
      <c r="AE449" s="118"/>
      <c r="AF449" s="18"/>
      <c r="AG449"/>
      <c r="AH449"/>
      <c r="AI449"/>
      <c r="AJ449"/>
      <c r="AK449"/>
      <c r="AL449"/>
    </row>
    <row r="450" spans="1:38" s="7" customFormat="1" x14ac:dyDescent="0.25">
      <c r="A450" s="2"/>
      <c r="E450"/>
      <c r="F450"/>
      <c r="G450" s="11"/>
      <c r="H450" s="11"/>
      <c r="I450" s="11"/>
      <c r="J450"/>
      <c r="K450"/>
      <c r="L450" s="135"/>
      <c r="N450"/>
      <c r="O450"/>
      <c r="P450"/>
      <c r="Q450" s="159"/>
      <c r="R450" s="159"/>
      <c r="S450"/>
      <c r="T450"/>
      <c r="U450"/>
      <c r="V450"/>
      <c r="W450"/>
      <c r="X450"/>
      <c r="Y450" s="119"/>
      <c r="Z450" s="132"/>
      <c r="AA450" s="118"/>
      <c r="AB450" s="17"/>
      <c r="AC450"/>
      <c r="AD450"/>
      <c r="AE450" s="118"/>
      <c r="AF450" s="18"/>
      <c r="AG450"/>
      <c r="AH450"/>
      <c r="AI450"/>
      <c r="AJ450"/>
      <c r="AK450"/>
      <c r="AL450"/>
    </row>
    <row r="451" spans="1:38" s="7" customFormat="1" x14ac:dyDescent="0.25">
      <c r="A451" s="2"/>
      <c r="E451"/>
      <c r="F451"/>
      <c r="G451" s="11"/>
      <c r="H451" s="11"/>
      <c r="I451" s="11"/>
      <c r="J451"/>
      <c r="K451"/>
      <c r="L451" s="135"/>
      <c r="N451"/>
      <c r="O451"/>
      <c r="P451"/>
      <c r="Q451" s="159"/>
      <c r="R451" s="159"/>
      <c r="S451"/>
      <c r="T451"/>
      <c r="U451"/>
      <c r="V451"/>
      <c r="W451"/>
      <c r="X451"/>
      <c r="Y451" s="119"/>
      <c r="Z451" s="132"/>
      <c r="AA451" s="118"/>
      <c r="AB451" s="17"/>
      <c r="AC451"/>
      <c r="AD451"/>
      <c r="AE451" s="118"/>
      <c r="AF451" s="18"/>
      <c r="AG451"/>
      <c r="AH451"/>
      <c r="AI451"/>
      <c r="AJ451"/>
      <c r="AK451"/>
      <c r="AL451"/>
    </row>
    <row r="452" spans="1:38" s="7" customFormat="1" x14ac:dyDescent="0.25">
      <c r="A452" s="2"/>
      <c r="E452"/>
      <c r="F452"/>
      <c r="G452" s="11"/>
      <c r="H452" s="11"/>
      <c r="I452" s="11"/>
      <c r="J452"/>
      <c r="K452"/>
      <c r="L452" s="135"/>
      <c r="N452"/>
      <c r="O452"/>
      <c r="P452"/>
      <c r="Q452" s="159"/>
      <c r="R452" s="159"/>
      <c r="S452"/>
      <c r="T452"/>
      <c r="U452"/>
      <c r="V452"/>
      <c r="W452"/>
      <c r="X452"/>
      <c r="Y452" s="119"/>
      <c r="Z452" s="132"/>
      <c r="AA452" s="118"/>
      <c r="AB452" s="17"/>
      <c r="AC452"/>
      <c r="AD452"/>
      <c r="AE452" s="118"/>
      <c r="AF452" s="18"/>
      <c r="AG452"/>
      <c r="AH452"/>
      <c r="AI452"/>
      <c r="AJ452"/>
      <c r="AK452"/>
      <c r="AL452"/>
    </row>
    <row r="453" spans="1:38" s="7" customFormat="1" x14ac:dyDescent="0.25">
      <c r="A453" s="2"/>
      <c r="E453"/>
      <c r="F453"/>
      <c r="G453" s="11"/>
      <c r="H453" s="11"/>
      <c r="I453" s="11"/>
      <c r="J453"/>
      <c r="K453"/>
      <c r="L453" s="135"/>
      <c r="N453"/>
      <c r="O453"/>
      <c r="P453"/>
      <c r="Q453" s="159"/>
      <c r="R453" s="159"/>
      <c r="S453"/>
      <c r="T453"/>
      <c r="U453"/>
      <c r="V453"/>
      <c r="W453"/>
      <c r="X453"/>
      <c r="Y453" s="119"/>
      <c r="Z453" s="132"/>
      <c r="AA453" s="118"/>
      <c r="AB453" s="17"/>
      <c r="AC453"/>
      <c r="AD453"/>
      <c r="AE453" s="118"/>
      <c r="AF453" s="18"/>
      <c r="AG453"/>
      <c r="AH453"/>
      <c r="AI453"/>
      <c r="AJ453"/>
      <c r="AK453"/>
      <c r="AL453"/>
    </row>
    <row r="454" spans="1:38" s="7" customFormat="1" x14ac:dyDescent="0.25">
      <c r="A454" s="2"/>
      <c r="E454"/>
      <c r="F454"/>
      <c r="G454" s="11"/>
      <c r="H454" s="11"/>
      <c r="I454" s="11"/>
      <c r="J454"/>
      <c r="K454"/>
      <c r="L454" s="135"/>
      <c r="N454"/>
      <c r="O454"/>
      <c r="P454"/>
      <c r="Q454" s="159"/>
      <c r="R454" s="159"/>
      <c r="S454"/>
      <c r="T454"/>
      <c r="U454"/>
      <c r="V454"/>
      <c r="W454"/>
      <c r="X454"/>
      <c r="Y454" s="119"/>
      <c r="Z454" s="132"/>
      <c r="AA454" s="118"/>
      <c r="AB454" s="17"/>
      <c r="AC454"/>
      <c r="AD454"/>
      <c r="AE454" s="118"/>
      <c r="AF454" s="18"/>
      <c r="AG454"/>
      <c r="AH454"/>
      <c r="AI454"/>
      <c r="AJ454"/>
      <c r="AK454"/>
      <c r="AL454"/>
    </row>
    <row r="455" spans="1:38" s="7" customFormat="1" x14ac:dyDescent="0.25">
      <c r="A455" s="2"/>
      <c r="E455"/>
      <c r="F455"/>
      <c r="G455" s="11"/>
      <c r="H455" s="11"/>
      <c r="I455" s="11"/>
      <c r="J455"/>
      <c r="K455"/>
      <c r="L455" s="135"/>
      <c r="N455"/>
      <c r="O455"/>
      <c r="P455"/>
      <c r="Q455" s="159"/>
      <c r="R455" s="159"/>
      <c r="S455"/>
      <c r="T455"/>
      <c r="U455"/>
      <c r="V455"/>
      <c r="W455"/>
      <c r="X455"/>
      <c r="Y455" s="119"/>
      <c r="Z455" s="132"/>
      <c r="AA455" s="118"/>
      <c r="AB455" s="17"/>
      <c r="AC455"/>
      <c r="AD455"/>
      <c r="AE455" s="118"/>
      <c r="AF455" s="18"/>
      <c r="AG455"/>
      <c r="AH455"/>
      <c r="AI455"/>
      <c r="AJ455"/>
      <c r="AK455"/>
      <c r="AL455"/>
    </row>
    <row r="456" spans="1:38" s="7" customFormat="1" x14ac:dyDescent="0.25">
      <c r="A456" s="2"/>
      <c r="E456"/>
      <c r="F456"/>
      <c r="G456" s="11"/>
      <c r="H456" s="11"/>
      <c r="I456" s="11"/>
      <c r="J456"/>
      <c r="K456"/>
      <c r="L456" s="135"/>
      <c r="N456"/>
      <c r="O456"/>
      <c r="P456"/>
      <c r="Q456" s="159"/>
      <c r="R456" s="159"/>
      <c r="S456"/>
      <c r="T456"/>
      <c r="U456"/>
      <c r="V456"/>
      <c r="W456"/>
      <c r="X456"/>
      <c r="Y456" s="119"/>
      <c r="Z456" s="132"/>
      <c r="AA456" s="118"/>
      <c r="AB456" s="17"/>
      <c r="AC456"/>
      <c r="AD456"/>
      <c r="AE456" s="118"/>
      <c r="AF456" s="18"/>
      <c r="AG456"/>
      <c r="AH456"/>
      <c r="AI456"/>
      <c r="AJ456"/>
      <c r="AK456"/>
      <c r="AL456"/>
    </row>
    <row r="457" spans="1:38" s="7" customFormat="1" x14ac:dyDescent="0.25">
      <c r="A457" s="2"/>
      <c r="E457"/>
      <c r="F457"/>
      <c r="G457" s="11"/>
      <c r="H457" s="11"/>
      <c r="I457" s="11"/>
      <c r="J457"/>
      <c r="K457"/>
      <c r="L457" s="135"/>
      <c r="N457"/>
      <c r="O457"/>
      <c r="P457"/>
      <c r="Q457" s="159"/>
      <c r="R457" s="159"/>
      <c r="S457"/>
      <c r="T457"/>
      <c r="U457"/>
      <c r="V457"/>
      <c r="W457"/>
      <c r="X457"/>
      <c r="Y457" s="119"/>
      <c r="Z457" s="132"/>
      <c r="AA457" s="118"/>
      <c r="AB457" s="17"/>
      <c r="AC457"/>
      <c r="AD457"/>
      <c r="AE457" s="118"/>
      <c r="AF457" s="18"/>
      <c r="AG457"/>
      <c r="AH457"/>
      <c r="AI457"/>
      <c r="AJ457"/>
      <c r="AK457"/>
      <c r="AL457"/>
    </row>
    <row r="458" spans="1:38" s="7" customFormat="1" x14ac:dyDescent="0.25">
      <c r="A458" s="2"/>
      <c r="E458"/>
      <c r="F458"/>
      <c r="G458" s="11"/>
      <c r="H458" s="11"/>
      <c r="I458" s="11"/>
      <c r="J458"/>
      <c r="K458"/>
      <c r="L458" s="135"/>
      <c r="N458"/>
      <c r="O458"/>
      <c r="P458"/>
      <c r="Q458" s="159"/>
      <c r="R458" s="159"/>
      <c r="S458"/>
      <c r="T458"/>
      <c r="U458"/>
      <c r="V458"/>
      <c r="W458"/>
      <c r="X458"/>
      <c r="Y458" s="119"/>
      <c r="Z458" s="132"/>
      <c r="AA458" s="118"/>
      <c r="AB458" s="17"/>
      <c r="AC458"/>
      <c r="AD458"/>
      <c r="AE458" s="118"/>
      <c r="AF458" s="18"/>
      <c r="AG458"/>
      <c r="AH458"/>
      <c r="AI458"/>
      <c r="AJ458"/>
      <c r="AK458"/>
      <c r="AL458"/>
    </row>
    <row r="459" spans="1:38" s="7" customFormat="1" x14ac:dyDescent="0.25">
      <c r="A459" s="2"/>
      <c r="E459"/>
      <c r="F459"/>
      <c r="G459" s="11"/>
      <c r="H459" s="11"/>
      <c r="I459" s="11"/>
      <c r="J459"/>
      <c r="K459"/>
      <c r="L459" s="135"/>
      <c r="N459"/>
      <c r="O459"/>
      <c r="P459"/>
      <c r="Q459" s="159"/>
      <c r="R459" s="159"/>
      <c r="S459"/>
      <c r="T459"/>
      <c r="U459"/>
      <c r="V459"/>
      <c r="W459"/>
      <c r="X459"/>
      <c r="Y459" s="119"/>
      <c r="Z459" s="132"/>
      <c r="AA459" s="118"/>
      <c r="AB459" s="17"/>
      <c r="AC459"/>
      <c r="AD459"/>
      <c r="AE459" s="118"/>
      <c r="AF459" s="18"/>
      <c r="AG459"/>
      <c r="AH459"/>
      <c r="AI459"/>
      <c r="AJ459"/>
      <c r="AK459"/>
      <c r="AL459"/>
    </row>
    <row r="460" spans="1:38" s="7" customFormat="1" x14ac:dyDescent="0.25">
      <c r="A460" s="2"/>
      <c r="E460"/>
      <c r="F460"/>
      <c r="G460" s="11"/>
      <c r="H460" s="11"/>
      <c r="I460" s="11"/>
      <c r="J460"/>
      <c r="K460"/>
      <c r="L460" s="135"/>
      <c r="N460"/>
      <c r="O460"/>
      <c r="P460"/>
      <c r="Q460" s="159"/>
      <c r="R460" s="159"/>
      <c r="S460"/>
      <c r="T460"/>
      <c r="U460"/>
      <c r="V460"/>
      <c r="W460"/>
      <c r="X460"/>
      <c r="Y460" s="119"/>
      <c r="Z460" s="132"/>
      <c r="AA460" s="118"/>
      <c r="AB460" s="17"/>
      <c r="AC460"/>
      <c r="AD460"/>
      <c r="AE460" s="118"/>
      <c r="AF460" s="18"/>
      <c r="AG460"/>
      <c r="AH460"/>
      <c r="AI460"/>
      <c r="AJ460"/>
      <c r="AK460"/>
      <c r="AL460"/>
    </row>
    <row r="461" spans="1:38" s="7" customFormat="1" x14ac:dyDescent="0.25">
      <c r="A461" s="2"/>
      <c r="E461"/>
      <c r="F461"/>
      <c r="G461" s="11"/>
      <c r="H461" s="11"/>
      <c r="I461" s="11"/>
      <c r="J461"/>
      <c r="K461"/>
      <c r="L461" s="135"/>
      <c r="N461"/>
      <c r="O461"/>
      <c r="P461"/>
      <c r="Q461" s="159"/>
      <c r="R461" s="159"/>
      <c r="S461"/>
      <c r="T461"/>
      <c r="U461"/>
      <c r="V461"/>
      <c r="W461"/>
      <c r="X461"/>
      <c r="Y461" s="119"/>
      <c r="Z461" s="132"/>
      <c r="AA461" s="118"/>
      <c r="AB461" s="17"/>
      <c r="AC461"/>
      <c r="AD461"/>
      <c r="AE461" s="118"/>
      <c r="AF461" s="18"/>
      <c r="AG461"/>
      <c r="AH461"/>
      <c r="AI461"/>
      <c r="AJ461"/>
      <c r="AK461"/>
      <c r="AL461"/>
    </row>
    <row r="462" spans="1:38" s="7" customFormat="1" x14ac:dyDescent="0.25">
      <c r="A462" s="2"/>
      <c r="E462"/>
      <c r="F462"/>
      <c r="G462" s="11"/>
      <c r="H462" s="11"/>
      <c r="I462" s="11"/>
      <c r="J462"/>
      <c r="K462"/>
      <c r="L462" s="135"/>
      <c r="N462"/>
      <c r="O462"/>
      <c r="P462"/>
      <c r="Q462" s="159"/>
      <c r="R462" s="159"/>
      <c r="S462"/>
      <c r="T462"/>
      <c r="U462"/>
      <c r="V462"/>
      <c r="W462"/>
      <c r="X462"/>
      <c r="Y462" s="119"/>
      <c r="Z462" s="132"/>
      <c r="AA462" s="118"/>
      <c r="AB462" s="17"/>
      <c r="AC462"/>
      <c r="AD462"/>
      <c r="AE462" s="118"/>
      <c r="AF462" s="18"/>
      <c r="AG462"/>
      <c r="AH462"/>
      <c r="AI462"/>
      <c r="AJ462"/>
      <c r="AK462"/>
      <c r="AL462"/>
    </row>
    <row r="463" spans="1:38" s="7" customFormat="1" x14ac:dyDescent="0.25">
      <c r="A463" s="2"/>
      <c r="E463"/>
      <c r="F463"/>
      <c r="G463" s="11"/>
      <c r="H463" s="11"/>
      <c r="I463" s="11"/>
      <c r="J463"/>
      <c r="K463"/>
      <c r="L463" s="135"/>
      <c r="N463"/>
      <c r="O463"/>
      <c r="P463"/>
      <c r="Q463" s="159"/>
      <c r="R463" s="159"/>
      <c r="S463"/>
      <c r="T463"/>
      <c r="U463"/>
      <c r="V463"/>
      <c r="W463"/>
      <c r="X463"/>
      <c r="Y463" s="119"/>
      <c r="Z463" s="132"/>
      <c r="AA463" s="118"/>
      <c r="AB463" s="17"/>
      <c r="AC463"/>
      <c r="AD463"/>
      <c r="AE463" s="118"/>
      <c r="AF463" s="18"/>
      <c r="AG463"/>
      <c r="AH463"/>
      <c r="AI463"/>
      <c r="AJ463"/>
      <c r="AK463"/>
      <c r="AL463"/>
    </row>
    <row r="464" spans="1:38" s="7" customFormat="1" x14ac:dyDescent="0.25">
      <c r="A464" s="2"/>
      <c r="E464"/>
      <c r="F464"/>
      <c r="G464" s="11"/>
      <c r="H464" s="11"/>
      <c r="I464" s="11"/>
      <c r="J464"/>
      <c r="K464"/>
      <c r="L464" s="135"/>
      <c r="N464"/>
      <c r="O464"/>
      <c r="P464"/>
      <c r="Q464" s="159"/>
      <c r="R464" s="159"/>
      <c r="S464"/>
      <c r="T464"/>
      <c r="U464"/>
      <c r="V464"/>
      <c r="W464"/>
      <c r="X464"/>
      <c r="Y464" s="119"/>
      <c r="Z464" s="132"/>
      <c r="AA464" s="118"/>
      <c r="AB464" s="17"/>
      <c r="AC464"/>
      <c r="AD464"/>
      <c r="AE464" s="118"/>
      <c r="AF464" s="18"/>
      <c r="AG464"/>
      <c r="AH464"/>
      <c r="AI464"/>
      <c r="AJ464"/>
      <c r="AK464"/>
      <c r="AL464"/>
    </row>
    <row r="465" spans="1:38" s="7" customFormat="1" x14ac:dyDescent="0.25">
      <c r="A465" s="2"/>
      <c r="E465"/>
      <c r="F465"/>
      <c r="G465" s="11"/>
      <c r="H465" s="11"/>
      <c r="I465" s="11"/>
      <c r="J465"/>
      <c r="K465"/>
      <c r="L465" s="135"/>
      <c r="N465"/>
      <c r="O465"/>
      <c r="P465"/>
      <c r="Q465" s="159"/>
      <c r="R465" s="159"/>
      <c r="S465"/>
      <c r="T465"/>
      <c r="U465"/>
      <c r="V465"/>
      <c r="W465"/>
      <c r="X465"/>
      <c r="Y465" s="119"/>
      <c r="Z465" s="132"/>
      <c r="AA465" s="118"/>
      <c r="AB465" s="17"/>
      <c r="AC465"/>
      <c r="AD465"/>
      <c r="AE465" s="118"/>
      <c r="AF465" s="18"/>
      <c r="AG465"/>
      <c r="AH465"/>
      <c r="AI465"/>
      <c r="AJ465"/>
      <c r="AK465"/>
      <c r="AL465"/>
    </row>
    <row r="466" spans="1:38" s="7" customFormat="1" x14ac:dyDescent="0.25">
      <c r="A466" s="2"/>
      <c r="E466"/>
      <c r="F466"/>
      <c r="G466" s="11"/>
      <c r="H466" s="11"/>
      <c r="I466" s="11"/>
      <c r="J466"/>
      <c r="K466"/>
      <c r="L466" s="135"/>
      <c r="N466"/>
      <c r="O466"/>
      <c r="P466"/>
      <c r="Q466" s="159"/>
      <c r="R466" s="159"/>
      <c r="S466"/>
      <c r="T466"/>
      <c r="U466"/>
      <c r="V466"/>
      <c r="W466"/>
      <c r="X466"/>
      <c r="Y466" s="119"/>
      <c r="Z466" s="132"/>
      <c r="AA466" s="118"/>
      <c r="AB466" s="17"/>
      <c r="AC466"/>
      <c r="AD466"/>
      <c r="AE466" s="118"/>
      <c r="AF466" s="18"/>
      <c r="AG466"/>
      <c r="AH466"/>
      <c r="AI466"/>
      <c r="AJ466"/>
      <c r="AK466"/>
      <c r="AL466"/>
    </row>
    <row r="467" spans="1:38" s="7" customFormat="1" x14ac:dyDescent="0.25">
      <c r="A467" s="2"/>
      <c r="E467"/>
      <c r="F467"/>
      <c r="G467" s="11"/>
      <c r="H467" s="11"/>
      <c r="I467" s="11"/>
      <c r="J467"/>
      <c r="K467"/>
      <c r="L467" s="135"/>
      <c r="N467"/>
      <c r="O467"/>
      <c r="P467"/>
      <c r="Q467" s="159"/>
      <c r="R467" s="159"/>
      <c r="S467"/>
      <c r="T467"/>
      <c r="U467"/>
      <c r="V467"/>
      <c r="W467"/>
      <c r="X467"/>
      <c r="Y467" s="119"/>
      <c r="Z467" s="132"/>
      <c r="AA467" s="118"/>
      <c r="AB467" s="17"/>
      <c r="AC467"/>
      <c r="AD467"/>
      <c r="AE467" s="118"/>
      <c r="AF467" s="18"/>
      <c r="AG467"/>
      <c r="AH467"/>
      <c r="AI467"/>
      <c r="AJ467"/>
      <c r="AK467"/>
      <c r="AL467"/>
    </row>
    <row r="468" spans="1:38" s="7" customFormat="1" x14ac:dyDescent="0.25">
      <c r="A468" s="2"/>
      <c r="E468"/>
      <c r="F468"/>
      <c r="G468" s="11"/>
      <c r="H468" s="11"/>
      <c r="I468" s="11"/>
      <c r="J468"/>
      <c r="K468"/>
      <c r="L468" s="135"/>
      <c r="N468"/>
      <c r="O468"/>
      <c r="P468"/>
      <c r="Q468" s="159"/>
      <c r="R468" s="159"/>
      <c r="S468"/>
      <c r="T468"/>
      <c r="U468"/>
      <c r="V468"/>
      <c r="W468"/>
      <c r="X468"/>
      <c r="Y468" s="119"/>
      <c r="Z468" s="132"/>
      <c r="AA468" s="118"/>
      <c r="AB468" s="17"/>
      <c r="AC468"/>
      <c r="AD468"/>
      <c r="AE468" s="118"/>
      <c r="AF468" s="18"/>
      <c r="AG468"/>
      <c r="AH468"/>
      <c r="AI468"/>
      <c r="AJ468"/>
      <c r="AK468"/>
      <c r="AL468"/>
    </row>
    <row r="469" spans="1:38" s="7" customFormat="1" x14ac:dyDescent="0.25">
      <c r="A469" s="2"/>
      <c r="E469"/>
      <c r="F469"/>
      <c r="G469" s="11"/>
      <c r="H469" s="11"/>
      <c r="I469" s="11"/>
      <c r="J469"/>
      <c r="K469"/>
      <c r="L469" s="135"/>
      <c r="N469"/>
      <c r="O469"/>
      <c r="P469"/>
      <c r="Q469" s="159"/>
      <c r="R469" s="159"/>
      <c r="S469"/>
      <c r="T469"/>
      <c r="U469"/>
      <c r="V469"/>
      <c r="W469"/>
      <c r="X469"/>
      <c r="Y469" s="119"/>
      <c r="Z469" s="132"/>
      <c r="AA469" s="118"/>
      <c r="AB469" s="17"/>
      <c r="AC469"/>
      <c r="AD469"/>
      <c r="AE469" s="118"/>
      <c r="AF469" s="18"/>
      <c r="AG469"/>
      <c r="AH469"/>
      <c r="AI469"/>
      <c r="AJ469"/>
      <c r="AK469"/>
      <c r="AL469"/>
    </row>
    <row r="470" spans="1:38" s="7" customFormat="1" x14ac:dyDescent="0.25">
      <c r="A470" s="2"/>
      <c r="E470"/>
      <c r="F470"/>
      <c r="G470" s="11"/>
      <c r="H470" s="11"/>
      <c r="I470" s="11"/>
      <c r="J470"/>
      <c r="K470"/>
      <c r="L470" s="135"/>
      <c r="N470"/>
      <c r="O470"/>
      <c r="P470"/>
      <c r="Q470" s="159"/>
      <c r="R470" s="159"/>
      <c r="S470"/>
      <c r="T470"/>
      <c r="U470"/>
      <c r="V470"/>
      <c r="W470"/>
      <c r="X470"/>
      <c r="Y470" s="119"/>
      <c r="Z470" s="132"/>
      <c r="AA470" s="118"/>
      <c r="AB470" s="17"/>
      <c r="AC470"/>
      <c r="AD470"/>
      <c r="AE470" s="118"/>
      <c r="AF470" s="18"/>
      <c r="AG470"/>
      <c r="AH470"/>
      <c r="AI470"/>
      <c r="AJ470"/>
      <c r="AK470"/>
      <c r="AL470"/>
    </row>
    <row r="471" spans="1:38" s="7" customFormat="1" x14ac:dyDescent="0.25">
      <c r="A471" s="2"/>
      <c r="E471"/>
      <c r="F471"/>
      <c r="G471" s="11"/>
      <c r="H471" s="11"/>
      <c r="I471" s="11"/>
      <c r="J471"/>
      <c r="K471"/>
      <c r="L471" s="135"/>
      <c r="N471"/>
      <c r="O471"/>
      <c r="P471"/>
      <c r="Q471" s="159"/>
      <c r="R471" s="159"/>
      <c r="S471"/>
      <c r="T471"/>
      <c r="U471"/>
      <c r="V471"/>
      <c r="W471"/>
      <c r="X471"/>
      <c r="Y471" s="119"/>
      <c r="Z471" s="132"/>
      <c r="AA471" s="118"/>
      <c r="AB471" s="17"/>
      <c r="AC471"/>
      <c r="AD471"/>
      <c r="AE471" s="118"/>
      <c r="AF471" s="18"/>
      <c r="AG471"/>
      <c r="AH471"/>
      <c r="AI471"/>
      <c r="AJ471"/>
      <c r="AK471"/>
      <c r="AL471"/>
    </row>
    <row r="472" spans="1:38" s="7" customFormat="1" x14ac:dyDescent="0.25">
      <c r="A472" s="2"/>
      <c r="E472"/>
      <c r="F472"/>
      <c r="G472" s="11"/>
      <c r="H472" s="11"/>
      <c r="I472" s="11"/>
      <c r="J472"/>
      <c r="K472"/>
      <c r="L472" s="135"/>
      <c r="N472"/>
      <c r="O472"/>
      <c r="P472"/>
      <c r="Q472" s="159"/>
      <c r="R472" s="159"/>
      <c r="S472"/>
      <c r="T472"/>
      <c r="U472"/>
      <c r="V472"/>
      <c r="W472"/>
      <c r="X472"/>
      <c r="Y472" s="119"/>
      <c r="Z472" s="132"/>
      <c r="AA472" s="118"/>
      <c r="AB472" s="17"/>
      <c r="AC472"/>
      <c r="AD472"/>
      <c r="AE472" s="118"/>
      <c r="AF472" s="18"/>
      <c r="AG472"/>
      <c r="AH472"/>
      <c r="AI472"/>
      <c r="AJ472"/>
      <c r="AK472"/>
      <c r="AL472"/>
    </row>
    <row r="473" spans="1:38" s="7" customFormat="1" x14ac:dyDescent="0.25">
      <c r="A473" s="2"/>
      <c r="E473"/>
      <c r="F473"/>
      <c r="G473" s="11"/>
      <c r="H473" s="11"/>
      <c r="I473" s="11"/>
      <c r="J473"/>
      <c r="K473"/>
      <c r="L473" s="135"/>
      <c r="N473"/>
      <c r="O473"/>
      <c r="P473"/>
      <c r="Q473" s="159"/>
      <c r="R473" s="159"/>
      <c r="S473"/>
      <c r="T473"/>
      <c r="U473"/>
      <c r="V473"/>
      <c r="W473"/>
      <c r="X473"/>
      <c r="Y473" s="119"/>
      <c r="Z473" s="132"/>
      <c r="AA473" s="118"/>
      <c r="AB473" s="17"/>
      <c r="AC473"/>
      <c r="AD473"/>
      <c r="AE473" s="118"/>
      <c r="AF473" s="18"/>
      <c r="AG473"/>
      <c r="AH473"/>
      <c r="AI473"/>
      <c r="AJ473"/>
      <c r="AK473"/>
      <c r="AL473"/>
    </row>
    <row r="474" spans="1:38" s="7" customFormat="1" x14ac:dyDescent="0.25">
      <c r="A474" s="2"/>
      <c r="E474"/>
      <c r="F474"/>
      <c r="G474" s="11"/>
      <c r="H474" s="11"/>
      <c r="I474" s="11"/>
      <c r="J474"/>
      <c r="K474"/>
      <c r="L474" s="135"/>
      <c r="N474"/>
      <c r="O474"/>
      <c r="P474"/>
      <c r="Q474" s="159"/>
      <c r="R474" s="159"/>
      <c r="S474"/>
      <c r="T474"/>
      <c r="U474"/>
      <c r="V474"/>
      <c r="W474"/>
      <c r="X474"/>
      <c r="Y474" s="119"/>
      <c r="Z474" s="132"/>
      <c r="AA474" s="118"/>
      <c r="AB474" s="17"/>
      <c r="AC474"/>
      <c r="AD474"/>
      <c r="AE474" s="118"/>
      <c r="AF474" s="18"/>
      <c r="AG474"/>
      <c r="AH474"/>
      <c r="AI474"/>
      <c r="AJ474"/>
      <c r="AK474"/>
      <c r="AL474"/>
    </row>
    <row r="475" spans="1:38" s="7" customFormat="1" x14ac:dyDescent="0.25">
      <c r="A475" s="2"/>
      <c r="E475"/>
      <c r="F475"/>
      <c r="G475" s="11"/>
      <c r="H475" s="11"/>
      <c r="I475" s="11"/>
      <c r="J475"/>
      <c r="K475"/>
      <c r="L475" s="135"/>
      <c r="N475"/>
      <c r="O475"/>
      <c r="P475"/>
      <c r="Q475" s="159"/>
      <c r="R475" s="159"/>
      <c r="S475"/>
      <c r="T475"/>
      <c r="U475"/>
      <c r="V475"/>
      <c r="W475"/>
      <c r="X475"/>
      <c r="Y475" s="119"/>
      <c r="Z475" s="132"/>
      <c r="AA475" s="118"/>
      <c r="AB475" s="17"/>
      <c r="AC475"/>
      <c r="AD475"/>
      <c r="AE475" s="118"/>
      <c r="AF475" s="18"/>
      <c r="AG475"/>
      <c r="AH475"/>
      <c r="AI475"/>
      <c r="AJ475"/>
      <c r="AK475"/>
      <c r="AL475"/>
    </row>
    <row r="476" spans="1:38" s="7" customFormat="1" x14ac:dyDescent="0.25">
      <c r="A476" s="2"/>
      <c r="E476"/>
      <c r="F476"/>
      <c r="G476" s="11"/>
      <c r="H476" s="11"/>
      <c r="I476" s="11"/>
      <c r="J476"/>
      <c r="K476"/>
      <c r="L476" s="135"/>
      <c r="N476"/>
      <c r="O476"/>
      <c r="P476"/>
      <c r="Q476" s="159"/>
      <c r="R476" s="159"/>
      <c r="S476"/>
      <c r="T476"/>
      <c r="U476"/>
      <c r="V476"/>
      <c r="W476"/>
      <c r="X476"/>
      <c r="Y476" s="119"/>
      <c r="Z476" s="132"/>
      <c r="AA476" s="118"/>
      <c r="AB476" s="17"/>
      <c r="AC476"/>
      <c r="AD476"/>
      <c r="AE476" s="118"/>
      <c r="AF476" s="18"/>
      <c r="AG476"/>
      <c r="AH476"/>
      <c r="AI476"/>
      <c r="AJ476"/>
      <c r="AK476"/>
      <c r="AL476"/>
    </row>
    <row r="477" spans="1:38" s="7" customFormat="1" x14ac:dyDescent="0.25">
      <c r="A477" s="2"/>
      <c r="E477"/>
      <c r="F477"/>
      <c r="G477" s="11"/>
      <c r="H477" s="11"/>
      <c r="I477" s="11"/>
      <c r="J477"/>
      <c r="K477"/>
      <c r="L477" s="135"/>
      <c r="N477"/>
      <c r="O477"/>
      <c r="P477"/>
      <c r="Q477" s="159"/>
      <c r="R477" s="159"/>
      <c r="S477"/>
      <c r="T477"/>
      <c r="U477"/>
      <c r="V477"/>
      <c r="W477"/>
      <c r="X477"/>
      <c r="Y477" s="119"/>
      <c r="Z477" s="132"/>
      <c r="AA477" s="118"/>
      <c r="AB477" s="17"/>
      <c r="AC477"/>
      <c r="AD477"/>
      <c r="AE477" s="118"/>
      <c r="AF477" s="18"/>
      <c r="AG477"/>
      <c r="AH477"/>
      <c r="AI477"/>
      <c r="AJ477"/>
      <c r="AK477"/>
      <c r="AL477"/>
    </row>
    <row r="478" spans="1:38" s="7" customFormat="1" x14ac:dyDescent="0.25">
      <c r="A478" s="2"/>
      <c r="E478"/>
      <c r="F478"/>
      <c r="G478" s="11"/>
      <c r="H478" s="11"/>
      <c r="I478" s="11"/>
      <c r="J478"/>
      <c r="K478"/>
      <c r="L478" s="135"/>
      <c r="N478"/>
      <c r="O478"/>
      <c r="P478"/>
      <c r="Q478" s="159"/>
      <c r="R478" s="159"/>
      <c r="S478"/>
      <c r="T478"/>
      <c r="U478"/>
      <c r="V478"/>
      <c r="W478"/>
      <c r="X478"/>
      <c r="Y478" s="119"/>
      <c r="Z478" s="132"/>
      <c r="AA478" s="118"/>
      <c r="AB478" s="17"/>
      <c r="AC478"/>
      <c r="AD478"/>
      <c r="AE478" s="118"/>
      <c r="AF478" s="18"/>
      <c r="AG478"/>
      <c r="AH478"/>
      <c r="AI478"/>
      <c r="AJ478"/>
      <c r="AK478"/>
      <c r="AL478"/>
    </row>
    <row r="479" spans="1:38" s="7" customFormat="1" x14ac:dyDescent="0.25">
      <c r="A479" s="2"/>
      <c r="E479"/>
      <c r="F479"/>
      <c r="G479" s="11"/>
      <c r="H479" s="11"/>
      <c r="I479" s="11"/>
      <c r="J479"/>
      <c r="K479"/>
      <c r="L479" s="135"/>
      <c r="N479"/>
      <c r="O479"/>
      <c r="P479"/>
      <c r="Q479" s="159"/>
      <c r="R479" s="159"/>
      <c r="S479"/>
      <c r="T479"/>
      <c r="U479"/>
      <c r="V479"/>
      <c r="W479"/>
      <c r="X479"/>
      <c r="Y479" s="119"/>
      <c r="Z479" s="132"/>
      <c r="AA479" s="118"/>
      <c r="AB479" s="17"/>
      <c r="AC479"/>
      <c r="AD479"/>
      <c r="AE479" s="118"/>
      <c r="AF479" s="18"/>
      <c r="AG479"/>
      <c r="AH479"/>
      <c r="AI479"/>
      <c r="AJ479"/>
      <c r="AK479"/>
      <c r="AL479"/>
    </row>
    <row r="480" spans="1:38" s="7" customFormat="1" x14ac:dyDescent="0.25">
      <c r="A480" s="2"/>
      <c r="E480"/>
      <c r="F480"/>
      <c r="G480" s="11"/>
      <c r="H480" s="11"/>
      <c r="I480" s="11"/>
      <c r="J480"/>
      <c r="K480"/>
      <c r="L480" s="135"/>
      <c r="N480"/>
      <c r="O480"/>
      <c r="P480"/>
      <c r="Q480" s="159"/>
      <c r="R480" s="159"/>
      <c r="S480"/>
      <c r="T480"/>
      <c r="U480"/>
      <c r="V480"/>
      <c r="W480"/>
      <c r="X480"/>
      <c r="Y480" s="119"/>
      <c r="Z480" s="132"/>
      <c r="AA480" s="118"/>
      <c r="AB480" s="17"/>
      <c r="AC480"/>
      <c r="AD480"/>
      <c r="AE480" s="118"/>
      <c r="AF480" s="18"/>
      <c r="AG480"/>
      <c r="AH480"/>
      <c r="AI480"/>
      <c r="AJ480"/>
      <c r="AK480"/>
      <c r="AL480"/>
    </row>
    <row r="481" spans="1:38" s="7" customFormat="1" x14ac:dyDescent="0.25">
      <c r="A481" s="2"/>
      <c r="E481"/>
      <c r="F481"/>
      <c r="G481" s="11"/>
      <c r="H481" s="11"/>
      <c r="I481" s="11"/>
      <c r="J481"/>
      <c r="K481"/>
      <c r="L481" s="135"/>
      <c r="N481"/>
      <c r="O481"/>
      <c r="P481"/>
      <c r="Q481" s="159"/>
      <c r="R481" s="159"/>
      <c r="S481"/>
      <c r="T481"/>
      <c r="U481"/>
      <c r="V481"/>
      <c r="W481"/>
      <c r="X481"/>
      <c r="Y481" s="119"/>
      <c r="Z481" s="132"/>
      <c r="AA481" s="118"/>
      <c r="AB481" s="17"/>
      <c r="AC481"/>
      <c r="AD481"/>
      <c r="AE481" s="118"/>
      <c r="AF481" s="18"/>
      <c r="AG481"/>
      <c r="AH481"/>
      <c r="AI481"/>
      <c r="AJ481"/>
      <c r="AK481"/>
      <c r="AL481"/>
    </row>
    <row r="482" spans="1:38" s="7" customFormat="1" x14ac:dyDescent="0.25">
      <c r="A482" s="2"/>
      <c r="E482"/>
      <c r="F482"/>
      <c r="G482" s="11"/>
      <c r="H482" s="11"/>
      <c r="I482" s="11"/>
      <c r="J482"/>
      <c r="K482"/>
      <c r="L482" s="135"/>
      <c r="N482"/>
      <c r="O482"/>
      <c r="P482"/>
      <c r="Q482" s="159"/>
      <c r="R482" s="159"/>
      <c r="S482"/>
      <c r="T482"/>
      <c r="U482"/>
      <c r="V482"/>
      <c r="W482"/>
      <c r="X482"/>
      <c r="Y482" s="119"/>
      <c r="Z482" s="132"/>
      <c r="AA482" s="118"/>
      <c r="AB482" s="17"/>
      <c r="AC482"/>
      <c r="AD482"/>
      <c r="AE482" s="118"/>
      <c r="AF482" s="18"/>
      <c r="AG482"/>
      <c r="AH482"/>
      <c r="AI482"/>
      <c r="AJ482"/>
      <c r="AK482"/>
      <c r="AL482"/>
    </row>
    <row r="483" spans="1:38" s="7" customFormat="1" x14ac:dyDescent="0.25">
      <c r="A483" s="2"/>
      <c r="E483"/>
      <c r="F483"/>
      <c r="G483" s="11"/>
      <c r="H483" s="11"/>
      <c r="I483" s="11"/>
      <c r="J483"/>
      <c r="K483"/>
      <c r="L483" s="135"/>
      <c r="N483"/>
      <c r="O483"/>
      <c r="P483"/>
      <c r="Q483" s="159"/>
      <c r="R483" s="159"/>
      <c r="S483"/>
      <c r="T483"/>
      <c r="U483"/>
      <c r="V483"/>
      <c r="W483"/>
      <c r="X483"/>
      <c r="Y483" s="119"/>
      <c r="Z483" s="132"/>
      <c r="AA483" s="118"/>
      <c r="AB483" s="17"/>
      <c r="AC483"/>
      <c r="AD483"/>
      <c r="AE483" s="118"/>
      <c r="AF483" s="18"/>
      <c r="AG483"/>
      <c r="AH483"/>
      <c r="AI483"/>
      <c r="AJ483"/>
      <c r="AK483"/>
      <c r="AL483"/>
    </row>
    <row r="484" spans="1:38" s="7" customFormat="1" x14ac:dyDescent="0.25">
      <c r="A484" s="2"/>
      <c r="E484"/>
      <c r="F484"/>
      <c r="G484" s="11"/>
      <c r="H484" s="11"/>
      <c r="I484" s="11"/>
      <c r="J484"/>
      <c r="K484"/>
      <c r="L484" s="135"/>
      <c r="N484"/>
      <c r="O484"/>
      <c r="P484"/>
      <c r="Q484" s="159"/>
      <c r="R484" s="159"/>
      <c r="S484"/>
      <c r="T484"/>
      <c r="U484"/>
      <c r="V484"/>
      <c r="W484"/>
      <c r="X484"/>
      <c r="Y484" s="119"/>
      <c r="Z484" s="132"/>
      <c r="AA484" s="118"/>
      <c r="AB484" s="17"/>
      <c r="AC484"/>
      <c r="AD484"/>
      <c r="AE484" s="118"/>
      <c r="AF484" s="18"/>
      <c r="AG484"/>
      <c r="AH484"/>
      <c r="AI484"/>
      <c r="AJ484"/>
      <c r="AK484"/>
      <c r="AL484"/>
    </row>
    <row r="485" spans="1:38" s="7" customFormat="1" x14ac:dyDescent="0.25">
      <c r="A485" s="2"/>
      <c r="E485"/>
      <c r="F485"/>
      <c r="G485" s="11"/>
      <c r="H485" s="11"/>
      <c r="I485" s="11"/>
      <c r="J485"/>
      <c r="K485"/>
      <c r="L485" s="135"/>
      <c r="N485"/>
      <c r="O485"/>
      <c r="P485"/>
      <c r="Q485" s="159"/>
      <c r="R485" s="159"/>
      <c r="S485"/>
      <c r="T485"/>
      <c r="U485"/>
      <c r="V485"/>
      <c r="W485"/>
      <c r="X485"/>
      <c r="Y485" s="119"/>
      <c r="Z485" s="132"/>
      <c r="AA485" s="118"/>
      <c r="AB485" s="17"/>
      <c r="AC485"/>
      <c r="AD485"/>
      <c r="AE485" s="118"/>
      <c r="AF485" s="18"/>
      <c r="AG485"/>
      <c r="AH485"/>
      <c r="AI485"/>
      <c r="AJ485"/>
      <c r="AK485"/>
      <c r="AL485"/>
    </row>
    <row r="486" spans="1:38" s="7" customFormat="1" x14ac:dyDescent="0.25">
      <c r="A486" s="2"/>
      <c r="E486"/>
      <c r="F486"/>
      <c r="G486" s="11"/>
      <c r="H486" s="11"/>
      <c r="I486" s="11"/>
      <c r="J486"/>
      <c r="K486"/>
      <c r="L486" s="135"/>
      <c r="N486"/>
      <c r="O486"/>
      <c r="P486"/>
      <c r="Q486" s="159"/>
      <c r="R486" s="159"/>
      <c r="S486"/>
      <c r="T486"/>
      <c r="U486"/>
      <c r="V486"/>
      <c r="W486"/>
      <c r="X486"/>
      <c r="Y486" s="119"/>
      <c r="Z486" s="132"/>
      <c r="AA486" s="118"/>
      <c r="AB486" s="17"/>
      <c r="AC486"/>
      <c r="AD486"/>
      <c r="AE486" s="118"/>
      <c r="AF486" s="18"/>
      <c r="AG486"/>
      <c r="AH486"/>
      <c r="AI486"/>
      <c r="AJ486"/>
      <c r="AK486"/>
      <c r="AL486"/>
    </row>
    <row r="487" spans="1:38" s="7" customFormat="1" x14ac:dyDescent="0.25">
      <c r="A487" s="2"/>
      <c r="E487"/>
      <c r="F487"/>
      <c r="G487" s="11"/>
      <c r="H487" s="11"/>
      <c r="I487" s="11"/>
      <c r="J487"/>
      <c r="K487"/>
      <c r="L487" s="135"/>
      <c r="N487"/>
      <c r="O487"/>
      <c r="P487"/>
      <c r="Q487" s="159"/>
      <c r="R487" s="159"/>
      <c r="S487"/>
      <c r="T487"/>
      <c r="U487"/>
      <c r="V487"/>
      <c r="W487"/>
      <c r="X487"/>
      <c r="Y487" s="119"/>
      <c r="Z487" s="132"/>
      <c r="AA487" s="118"/>
      <c r="AB487" s="17"/>
      <c r="AC487"/>
      <c r="AD487"/>
      <c r="AE487" s="118"/>
      <c r="AF487" s="18"/>
      <c r="AG487"/>
      <c r="AH487"/>
      <c r="AI487"/>
      <c r="AJ487"/>
      <c r="AK487"/>
      <c r="AL487"/>
    </row>
    <row r="488" spans="1:38" s="7" customFormat="1" x14ac:dyDescent="0.25">
      <c r="A488" s="2"/>
      <c r="E488"/>
      <c r="F488"/>
      <c r="G488" s="11"/>
      <c r="H488" s="11"/>
      <c r="I488" s="11"/>
      <c r="J488"/>
      <c r="K488"/>
      <c r="L488" s="135"/>
      <c r="N488"/>
      <c r="O488"/>
      <c r="P488"/>
      <c r="Q488" s="159"/>
      <c r="R488" s="159"/>
      <c r="S488"/>
      <c r="T488"/>
      <c r="U488"/>
      <c r="V488"/>
      <c r="W488"/>
      <c r="X488"/>
      <c r="Y488" s="119"/>
      <c r="Z488" s="132"/>
      <c r="AA488" s="118"/>
      <c r="AB488" s="17"/>
      <c r="AC488"/>
      <c r="AD488"/>
      <c r="AE488" s="118"/>
      <c r="AF488" s="18"/>
      <c r="AG488"/>
      <c r="AH488"/>
      <c r="AI488"/>
      <c r="AJ488"/>
      <c r="AK488"/>
      <c r="AL488"/>
    </row>
    <row r="489" spans="1:38" s="7" customFormat="1" x14ac:dyDescent="0.25">
      <c r="A489" s="2"/>
      <c r="E489"/>
      <c r="F489"/>
      <c r="G489" s="11"/>
      <c r="H489" s="11"/>
      <c r="I489" s="11"/>
      <c r="J489"/>
      <c r="K489"/>
      <c r="L489" s="135"/>
      <c r="N489"/>
      <c r="O489"/>
      <c r="P489"/>
      <c r="Q489" s="159"/>
      <c r="R489" s="159"/>
      <c r="S489"/>
      <c r="T489"/>
      <c r="U489"/>
      <c r="V489"/>
      <c r="W489"/>
      <c r="X489"/>
      <c r="Y489" s="119"/>
      <c r="Z489" s="132"/>
      <c r="AA489" s="118"/>
      <c r="AB489" s="17"/>
      <c r="AC489"/>
      <c r="AD489"/>
      <c r="AE489" s="118"/>
      <c r="AF489" s="18"/>
      <c r="AG489"/>
      <c r="AH489"/>
      <c r="AI489"/>
      <c r="AJ489"/>
      <c r="AK489"/>
      <c r="AL489"/>
    </row>
    <row r="490" spans="1:38" s="7" customFormat="1" x14ac:dyDescent="0.25">
      <c r="A490" s="2"/>
      <c r="E490"/>
      <c r="F490"/>
      <c r="G490" s="11"/>
      <c r="H490" s="11"/>
      <c r="I490" s="11"/>
      <c r="J490"/>
      <c r="K490"/>
      <c r="L490" s="135"/>
      <c r="N490"/>
      <c r="O490"/>
      <c r="P490"/>
      <c r="Q490" s="159"/>
      <c r="R490" s="159"/>
      <c r="S490"/>
      <c r="T490"/>
      <c r="U490"/>
      <c r="V490"/>
      <c r="W490"/>
      <c r="X490"/>
      <c r="Y490" s="119"/>
      <c r="Z490" s="132"/>
      <c r="AA490" s="118"/>
      <c r="AB490" s="17"/>
      <c r="AC490"/>
      <c r="AD490"/>
      <c r="AE490" s="118"/>
      <c r="AF490" s="18"/>
      <c r="AG490"/>
      <c r="AH490"/>
      <c r="AI490"/>
      <c r="AJ490"/>
      <c r="AK490"/>
      <c r="AL490"/>
    </row>
    <row r="491" spans="1:38" s="7" customFormat="1" x14ac:dyDescent="0.25">
      <c r="A491" s="2"/>
      <c r="E491"/>
      <c r="F491"/>
      <c r="G491" s="11"/>
      <c r="H491" s="11"/>
      <c r="I491" s="11"/>
      <c r="J491"/>
      <c r="K491"/>
      <c r="L491" s="135"/>
      <c r="N491"/>
      <c r="O491"/>
      <c r="P491"/>
      <c r="Q491" s="159"/>
      <c r="R491" s="159"/>
      <c r="S491"/>
      <c r="T491"/>
      <c r="U491"/>
      <c r="V491"/>
      <c r="W491"/>
      <c r="X491"/>
      <c r="Y491" s="119"/>
      <c r="Z491" s="132"/>
      <c r="AA491" s="118"/>
      <c r="AB491" s="17"/>
      <c r="AC491"/>
      <c r="AD491"/>
      <c r="AE491" s="118"/>
      <c r="AF491" s="18"/>
      <c r="AG491"/>
      <c r="AH491"/>
      <c r="AI491"/>
      <c r="AJ491"/>
      <c r="AK491"/>
      <c r="AL491"/>
    </row>
    <row r="492" spans="1:38" s="7" customFormat="1" x14ac:dyDescent="0.25">
      <c r="A492" s="2"/>
      <c r="E492"/>
      <c r="F492"/>
      <c r="G492" s="11"/>
      <c r="H492" s="11"/>
      <c r="I492" s="11"/>
      <c r="J492"/>
      <c r="K492"/>
      <c r="L492" s="135"/>
      <c r="N492"/>
      <c r="O492"/>
      <c r="P492"/>
      <c r="Q492" s="159"/>
      <c r="R492" s="159"/>
      <c r="S492"/>
      <c r="T492"/>
      <c r="U492"/>
      <c r="V492"/>
      <c r="W492"/>
      <c r="X492"/>
      <c r="Y492" s="119"/>
      <c r="Z492" s="132"/>
      <c r="AA492" s="118"/>
      <c r="AB492" s="17"/>
      <c r="AC492"/>
      <c r="AD492"/>
      <c r="AE492" s="118"/>
      <c r="AF492" s="18"/>
      <c r="AG492"/>
      <c r="AH492"/>
      <c r="AI492"/>
      <c r="AJ492"/>
      <c r="AK492"/>
      <c r="AL492"/>
    </row>
    <row r="493" spans="1:38" s="7" customFormat="1" x14ac:dyDescent="0.25">
      <c r="A493" s="2"/>
      <c r="E493"/>
      <c r="F493"/>
      <c r="G493" s="11"/>
      <c r="H493" s="11"/>
      <c r="I493" s="11"/>
      <c r="J493"/>
      <c r="K493"/>
      <c r="L493" s="135"/>
      <c r="N493"/>
      <c r="O493"/>
      <c r="P493"/>
      <c r="Q493" s="159"/>
      <c r="R493" s="159"/>
      <c r="S493"/>
      <c r="T493"/>
      <c r="U493"/>
      <c r="V493"/>
      <c r="W493"/>
      <c r="X493"/>
      <c r="Y493" s="119"/>
      <c r="Z493" s="132"/>
      <c r="AA493" s="118"/>
      <c r="AB493" s="17"/>
      <c r="AC493"/>
      <c r="AD493"/>
      <c r="AE493" s="118"/>
      <c r="AF493" s="18"/>
      <c r="AG493"/>
      <c r="AH493"/>
      <c r="AI493"/>
      <c r="AJ493"/>
      <c r="AK493"/>
      <c r="AL493"/>
    </row>
    <row r="494" spans="1:38" s="7" customFormat="1" x14ac:dyDescent="0.25">
      <c r="A494" s="2"/>
      <c r="E494"/>
      <c r="F494"/>
      <c r="G494" s="11"/>
      <c r="H494" s="11"/>
      <c r="I494" s="11"/>
      <c r="J494"/>
      <c r="K494"/>
      <c r="L494" s="135"/>
      <c r="N494"/>
      <c r="O494"/>
      <c r="P494"/>
      <c r="Q494" s="159"/>
      <c r="R494" s="159"/>
      <c r="S494"/>
      <c r="T494"/>
      <c r="U494"/>
      <c r="V494"/>
      <c r="W494"/>
      <c r="X494"/>
      <c r="Y494" s="119"/>
      <c r="Z494" s="132"/>
      <c r="AA494" s="118"/>
      <c r="AB494" s="17"/>
      <c r="AC494"/>
      <c r="AD494"/>
      <c r="AE494" s="118"/>
      <c r="AF494" s="18"/>
      <c r="AG494"/>
      <c r="AH494"/>
      <c r="AI494"/>
      <c r="AJ494"/>
      <c r="AK494"/>
      <c r="AL494"/>
    </row>
    <row r="495" spans="1:38" s="7" customFormat="1" x14ac:dyDescent="0.25">
      <c r="A495" s="2"/>
      <c r="E495"/>
      <c r="F495"/>
      <c r="G495" s="11"/>
      <c r="H495" s="11"/>
      <c r="I495" s="11"/>
      <c r="J495"/>
      <c r="K495"/>
      <c r="L495" s="135"/>
      <c r="N495"/>
      <c r="O495"/>
      <c r="P495"/>
      <c r="Q495" s="159"/>
      <c r="R495" s="159"/>
      <c r="S495"/>
      <c r="T495"/>
      <c r="U495"/>
      <c r="V495"/>
      <c r="W495"/>
      <c r="X495"/>
      <c r="Y495" s="119"/>
      <c r="Z495" s="132"/>
      <c r="AA495" s="118"/>
      <c r="AB495" s="17"/>
      <c r="AC495"/>
      <c r="AD495"/>
      <c r="AE495" s="118"/>
      <c r="AF495" s="18"/>
      <c r="AG495"/>
      <c r="AH495"/>
      <c r="AI495"/>
      <c r="AJ495"/>
      <c r="AK495"/>
      <c r="AL495"/>
    </row>
    <row r="496" spans="1:38" s="7" customFormat="1" x14ac:dyDescent="0.25">
      <c r="A496" s="2"/>
      <c r="E496"/>
      <c r="F496"/>
      <c r="G496" s="11"/>
      <c r="H496" s="11"/>
      <c r="I496" s="11"/>
      <c r="J496"/>
      <c r="K496"/>
      <c r="L496" s="135"/>
      <c r="N496"/>
      <c r="O496"/>
      <c r="P496"/>
      <c r="Q496" s="159"/>
      <c r="R496" s="159"/>
      <c r="S496"/>
      <c r="T496"/>
      <c r="U496"/>
      <c r="V496"/>
      <c r="W496"/>
      <c r="X496"/>
      <c r="Y496" s="119"/>
      <c r="Z496" s="132"/>
      <c r="AA496" s="118"/>
      <c r="AB496" s="17"/>
      <c r="AC496"/>
      <c r="AD496"/>
      <c r="AE496" s="118"/>
      <c r="AF496" s="18"/>
      <c r="AG496"/>
      <c r="AH496"/>
      <c r="AI496"/>
      <c r="AJ496"/>
      <c r="AK496"/>
      <c r="AL496"/>
    </row>
    <row r="497" spans="1:38" s="7" customFormat="1" x14ac:dyDescent="0.25">
      <c r="A497" s="2"/>
      <c r="E497"/>
      <c r="F497"/>
      <c r="G497" s="11"/>
      <c r="H497" s="11"/>
      <c r="I497" s="11"/>
      <c r="J497"/>
      <c r="K497"/>
      <c r="L497" s="135"/>
      <c r="N497"/>
      <c r="O497"/>
      <c r="P497"/>
      <c r="Q497" s="159"/>
      <c r="R497" s="159"/>
      <c r="S497"/>
      <c r="T497"/>
      <c r="U497"/>
      <c r="V497"/>
      <c r="W497"/>
      <c r="X497"/>
      <c r="Y497" s="119"/>
      <c r="Z497" s="132"/>
      <c r="AA497" s="118"/>
      <c r="AB497" s="17"/>
      <c r="AC497"/>
      <c r="AD497"/>
      <c r="AE497" s="118"/>
      <c r="AF497" s="18"/>
      <c r="AG497"/>
      <c r="AH497"/>
      <c r="AI497"/>
      <c r="AJ497"/>
      <c r="AK497"/>
      <c r="AL497"/>
    </row>
    <row r="498" spans="1:38" s="7" customFormat="1" x14ac:dyDescent="0.25">
      <c r="A498" s="2"/>
      <c r="E498"/>
      <c r="F498"/>
      <c r="G498" s="11"/>
      <c r="H498" s="11"/>
      <c r="I498" s="11"/>
      <c r="J498"/>
      <c r="K498"/>
      <c r="L498" s="135"/>
      <c r="N498"/>
      <c r="O498"/>
      <c r="P498"/>
      <c r="Q498" s="159"/>
      <c r="R498" s="159"/>
      <c r="S498"/>
      <c r="T498"/>
      <c r="U498"/>
      <c r="V498"/>
      <c r="W498"/>
      <c r="X498"/>
      <c r="Y498" s="119"/>
      <c r="Z498" s="132"/>
      <c r="AA498" s="118"/>
      <c r="AB498" s="17"/>
      <c r="AC498"/>
      <c r="AD498"/>
      <c r="AE498" s="118"/>
      <c r="AF498" s="18"/>
      <c r="AG498"/>
      <c r="AH498"/>
      <c r="AI498"/>
      <c r="AJ498"/>
      <c r="AK498"/>
      <c r="AL498"/>
    </row>
    <row r="499" spans="1:38" s="7" customFormat="1" x14ac:dyDescent="0.25">
      <c r="A499" s="2"/>
      <c r="E499"/>
      <c r="F499"/>
      <c r="G499" s="11"/>
      <c r="H499" s="11"/>
      <c r="I499" s="11"/>
      <c r="J499"/>
      <c r="K499"/>
      <c r="L499" s="135"/>
      <c r="N499"/>
      <c r="O499"/>
      <c r="P499"/>
      <c r="Q499" s="159"/>
      <c r="R499" s="159"/>
      <c r="S499"/>
      <c r="T499"/>
      <c r="U499"/>
      <c r="V499"/>
      <c r="W499"/>
      <c r="X499"/>
      <c r="Y499" s="119"/>
      <c r="Z499" s="132"/>
      <c r="AA499" s="118"/>
      <c r="AB499" s="17"/>
      <c r="AC499"/>
      <c r="AD499"/>
      <c r="AE499" s="118"/>
      <c r="AF499" s="18"/>
      <c r="AG499"/>
      <c r="AH499"/>
      <c r="AI499"/>
      <c r="AJ499"/>
      <c r="AK499"/>
      <c r="AL499"/>
    </row>
    <row r="500" spans="1:38" s="7" customFormat="1" x14ac:dyDescent="0.25">
      <c r="A500" s="2"/>
      <c r="E500"/>
      <c r="F500"/>
      <c r="G500" s="11"/>
      <c r="H500" s="11"/>
      <c r="I500" s="11"/>
      <c r="J500"/>
      <c r="K500"/>
      <c r="L500" s="135"/>
      <c r="N500"/>
      <c r="O500"/>
      <c r="P500"/>
      <c r="Q500" s="159"/>
      <c r="R500" s="159"/>
      <c r="S500"/>
      <c r="T500"/>
      <c r="U500"/>
      <c r="V500"/>
      <c r="W500"/>
      <c r="X500"/>
      <c r="Y500" s="119"/>
      <c r="Z500" s="132"/>
      <c r="AA500" s="118"/>
      <c r="AB500" s="17"/>
      <c r="AC500"/>
      <c r="AD500"/>
      <c r="AE500" s="118"/>
      <c r="AF500" s="18"/>
      <c r="AG500"/>
      <c r="AH500"/>
      <c r="AI500"/>
      <c r="AJ500"/>
      <c r="AK500"/>
      <c r="AL500"/>
    </row>
    <row r="501" spans="1:38" s="7" customFormat="1" x14ac:dyDescent="0.25">
      <c r="A501" s="2"/>
      <c r="E501"/>
      <c r="F501"/>
      <c r="G501" s="11"/>
      <c r="H501" s="11"/>
      <c r="I501" s="11"/>
      <c r="J501"/>
      <c r="K501"/>
      <c r="L501" s="135"/>
      <c r="N501"/>
      <c r="O501"/>
      <c r="P501"/>
      <c r="Q501" s="159"/>
      <c r="R501" s="159"/>
      <c r="S501"/>
      <c r="T501"/>
      <c r="U501"/>
      <c r="V501"/>
      <c r="W501"/>
      <c r="X501"/>
      <c r="Y501" s="119"/>
      <c r="Z501" s="132"/>
      <c r="AA501" s="118"/>
      <c r="AB501" s="17"/>
      <c r="AC501"/>
      <c r="AD501"/>
      <c r="AE501" s="118"/>
      <c r="AF501" s="18"/>
      <c r="AG501"/>
      <c r="AH501"/>
      <c r="AI501"/>
      <c r="AJ501"/>
      <c r="AK501"/>
      <c r="AL501"/>
    </row>
    <row r="502" spans="1:38" s="7" customFormat="1" x14ac:dyDescent="0.25">
      <c r="A502" s="2"/>
      <c r="E502"/>
      <c r="F502"/>
      <c r="G502" s="11"/>
      <c r="H502" s="11"/>
      <c r="I502" s="11"/>
      <c r="J502"/>
      <c r="K502"/>
      <c r="L502" s="135"/>
      <c r="N502"/>
      <c r="O502"/>
      <c r="P502"/>
      <c r="Q502" s="159"/>
      <c r="R502" s="159"/>
      <c r="S502"/>
      <c r="T502"/>
      <c r="U502"/>
      <c r="V502"/>
      <c r="W502"/>
      <c r="X502"/>
      <c r="Y502" s="119"/>
      <c r="Z502" s="132"/>
      <c r="AA502" s="118"/>
      <c r="AB502" s="17"/>
      <c r="AC502"/>
      <c r="AD502"/>
      <c r="AE502" s="118"/>
      <c r="AF502" s="18"/>
      <c r="AG502"/>
      <c r="AH502"/>
      <c r="AI502"/>
      <c r="AJ502"/>
      <c r="AK502"/>
      <c r="AL502"/>
    </row>
    <row r="503" spans="1:38" s="7" customFormat="1" x14ac:dyDescent="0.25">
      <c r="A503" s="2"/>
      <c r="E503"/>
      <c r="F503"/>
      <c r="G503" s="11"/>
      <c r="H503" s="11"/>
      <c r="I503" s="11"/>
      <c r="J503"/>
      <c r="K503"/>
      <c r="L503" s="135"/>
      <c r="N503"/>
      <c r="O503"/>
      <c r="P503"/>
      <c r="Q503" s="159"/>
      <c r="R503" s="159"/>
      <c r="S503"/>
      <c r="T503"/>
      <c r="U503"/>
      <c r="V503"/>
      <c r="W503"/>
      <c r="X503"/>
      <c r="Y503" s="119"/>
      <c r="Z503" s="132"/>
      <c r="AA503" s="118"/>
      <c r="AB503" s="17"/>
      <c r="AC503"/>
      <c r="AD503"/>
      <c r="AE503" s="118"/>
      <c r="AF503" s="18"/>
      <c r="AG503"/>
      <c r="AH503"/>
      <c r="AI503"/>
      <c r="AJ503"/>
      <c r="AK503"/>
      <c r="AL503"/>
    </row>
    <row r="504" spans="1:38" s="7" customFormat="1" x14ac:dyDescent="0.25">
      <c r="A504" s="2"/>
      <c r="E504"/>
      <c r="F504"/>
      <c r="G504" s="11"/>
      <c r="H504" s="11"/>
      <c r="I504" s="11"/>
      <c r="J504"/>
      <c r="K504"/>
      <c r="L504" s="135"/>
      <c r="N504"/>
      <c r="O504"/>
      <c r="P504"/>
      <c r="Q504" s="159"/>
      <c r="R504" s="159"/>
      <c r="S504"/>
      <c r="T504"/>
      <c r="U504"/>
      <c r="V504"/>
      <c r="W504"/>
      <c r="X504"/>
      <c r="Y504" s="119"/>
      <c r="Z504" s="132"/>
      <c r="AA504" s="118"/>
      <c r="AB504" s="17"/>
      <c r="AC504"/>
      <c r="AD504"/>
      <c r="AE504" s="118"/>
      <c r="AF504" s="18"/>
      <c r="AG504"/>
      <c r="AH504"/>
      <c r="AI504"/>
      <c r="AJ504"/>
      <c r="AK504"/>
      <c r="AL504"/>
    </row>
    <row r="505" spans="1:38" s="7" customFormat="1" x14ac:dyDescent="0.25">
      <c r="A505" s="2"/>
      <c r="E505"/>
      <c r="F505"/>
      <c r="G505" s="11"/>
      <c r="H505" s="11"/>
      <c r="I505" s="11"/>
      <c r="J505"/>
      <c r="K505"/>
      <c r="L505" s="135"/>
      <c r="N505"/>
      <c r="O505"/>
      <c r="P505"/>
      <c r="Q505" s="159"/>
      <c r="R505" s="159"/>
      <c r="S505"/>
      <c r="T505"/>
      <c r="U505"/>
      <c r="V505"/>
      <c r="W505"/>
      <c r="X505"/>
      <c r="Y505" s="119"/>
      <c r="Z505" s="132"/>
      <c r="AA505" s="118"/>
      <c r="AB505" s="17"/>
      <c r="AC505"/>
      <c r="AD505"/>
      <c r="AE505" s="118"/>
      <c r="AF505" s="18"/>
      <c r="AG505"/>
      <c r="AH505"/>
      <c r="AI505"/>
      <c r="AJ505"/>
      <c r="AK505"/>
      <c r="AL505"/>
    </row>
    <row r="506" spans="1:38" s="7" customFormat="1" x14ac:dyDescent="0.25">
      <c r="A506" s="2"/>
      <c r="E506"/>
      <c r="F506"/>
      <c r="G506" s="11"/>
      <c r="H506" s="11"/>
      <c r="I506" s="11"/>
      <c r="J506"/>
      <c r="K506"/>
      <c r="L506" s="135"/>
      <c r="N506"/>
      <c r="O506"/>
      <c r="P506"/>
      <c r="Q506" s="159"/>
      <c r="R506" s="159"/>
      <c r="S506"/>
      <c r="T506"/>
      <c r="U506"/>
      <c r="V506"/>
      <c r="W506"/>
      <c r="X506"/>
      <c r="Y506" s="119"/>
      <c r="Z506" s="132"/>
      <c r="AA506" s="118"/>
      <c r="AB506" s="17"/>
      <c r="AC506"/>
      <c r="AD506"/>
      <c r="AE506" s="118"/>
      <c r="AF506" s="18"/>
      <c r="AG506"/>
      <c r="AH506"/>
      <c r="AI506"/>
      <c r="AJ506"/>
      <c r="AK506"/>
      <c r="AL506"/>
    </row>
    <row r="507" spans="1:38" s="7" customFormat="1" x14ac:dyDescent="0.25">
      <c r="A507" s="2"/>
      <c r="E507"/>
      <c r="F507"/>
      <c r="G507" s="11"/>
      <c r="H507" s="11"/>
      <c r="I507" s="11"/>
      <c r="J507"/>
      <c r="K507"/>
      <c r="L507" s="135"/>
      <c r="N507"/>
      <c r="O507"/>
      <c r="P507"/>
      <c r="Q507" s="159"/>
      <c r="R507" s="159"/>
      <c r="S507"/>
      <c r="T507"/>
      <c r="U507"/>
      <c r="V507"/>
      <c r="W507"/>
      <c r="X507"/>
      <c r="Y507" s="119"/>
      <c r="Z507" s="132"/>
      <c r="AA507" s="118"/>
      <c r="AB507" s="17"/>
      <c r="AC507"/>
      <c r="AD507"/>
      <c r="AE507" s="118"/>
      <c r="AF507" s="18"/>
      <c r="AG507"/>
      <c r="AH507"/>
      <c r="AI507"/>
      <c r="AJ507"/>
      <c r="AK507"/>
      <c r="AL507"/>
    </row>
    <row r="508" spans="1:38" s="7" customFormat="1" x14ac:dyDescent="0.25">
      <c r="A508" s="2"/>
      <c r="E508"/>
      <c r="F508"/>
      <c r="G508" s="11"/>
      <c r="H508" s="11"/>
      <c r="I508" s="11"/>
      <c r="J508"/>
      <c r="K508"/>
      <c r="L508" s="135"/>
      <c r="N508"/>
      <c r="O508"/>
      <c r="P508"/>
      <c r="Q508" s="159"/>
      <c r="R508" s="159"/>
      <c r="S508"/>
      <c r="T508"/>
      <c r="U508"/>
      <c r="V508"/>
      <c r="W508"/>
      <c r="X508"/>
      <c r="Y508" s="119"/>
      <c r="Z508" s="132"/>
      <c r="AA508" s="118"/>
      <c r="AB508" s="17"/>
      <c r="AC508"/>
      <c r="AD508"/>
      <c r="AE508" s="118"/>
      <c r="AF508" s="18"/>
      <c r="AG508"/>
      <c r="AH508"/>
      <c r="AI508"/>
      <c r="AJ508"/>
      <c r="AK508"/>
      <c r="AL508"/>
    </row>
    <row r="509" spans="1:38" s="7" customFormat="1" x14ac:dyDescent="0.25">
      <c r="A509" s="2"/>
      <c r="E509"/>
      <c r="F509"/>
      <c r="G509" s="11"/>
      <c r="H509" s="11"/>
      <c r="I509" s="11"/>
      <c r="J509"/>
      <c r="K509"/>
      <c r="L509" s="135"/>
      <c r="N509"/>
      <c r="O509"/>
      <c r="P509"/>
      <c r="Q509" s="159"/>
      <c r="R509" s="159"/>
      <c r="S509"/>
      <c r="T509"/>
      <c r="U509"/>
      <c r="V509"/>
      <c r="W509"/>
      <c r="X509"/>
      <c r="Y509" s="119"/>
      <c r="Z509" s="132"/>
      <c r="AA509" s="118"/>
      <c r="AB509" s="17"/>
      <c r="AC509"/>
      <c r="AD509"/>
      <c r="AE509" s="118"/>
      <c r="AF509" s="18"/>
      <c r="AG509"/>
      <c r="AH509"/>
      <c r="AI509"/>
      <c r="AJ509"/>
      <c r="AK509"/>
      <c r="AL509"/>
    </row>
    <row r="510" spans="1:38" s="7" customFormat="1" x14ac:dyDescent="0.25">
      <c r="A510" s="2"/>
      <c r="E510"/>
      <c r="F510"/>
      <c r="G510" s="11"/>
      <c r="H510" s="11"/>
      <c r="I510" s="11"/>
      <c r="J510"/>
      <c r="K510"/>
      <c r="L510" s="135"/>
      <c r="N510"/>
      <c r="O510"/>
      <c r="P510"/>
      <c r="Q510" s="159"/>
      <c r="R510" s="159"/>
      <c r="S510"/>
      <c r="T510"/>
      <c r="U510"/>
      <c r="V510"/>
      <c r="W510"/>
      <c r="X510"/>
      <c r="Y510" s="119"/>
      <c r="Z510" s="132"/>
      <c r="AA510" s="118"/>
      <c r="AB510" s="17"/>
      <c r="AC510"/>
      <c r="AD510"/>
      <c r="AE510" s="118"/>
      <c r="AF510" s="18"/>
      <c r="AG510"/>
      <c r="AH510"/>
      <c r="AI510"/>
      <c r="AJ510"/>
      <c r="AK510"/>
      <c r="AL510"/>
    </row>
    <row r="511" spans="1:38" s="7" customFormat="1" x14ac:dyDescent="0.25">
      <c r="A511" s="2"/>
      <c r="E511"/>
      <c r="F511"/>
      <c r="G511" s="11"/>
      <c r="H511" s="11"/>
      <c r="I511" s="11"/>
      <c r="J511"/>
      <c r="K511"/>
      <c r="L511" s="135"/>
      <c r="N511"/>
      <c r="O511"/>
      <c r="P511"/>
      <c r="Q511" s="159"/>
      <c r="R511" s="159"/>
      <c r="S511"/>
      <c r="T511"/>
      <c r="U511"/>
      <c r="V511"/>
      <c r="W511"/>
      <c r="X511"/>
      <c r="Y511" s="119"/>
      <c r="Z511" s="132"/>
      <c r="AA511" s="118"/>
      <c r="AB511" s="17"/>
      <c r="AC511"/>
      <c r="AD511"/>
      <c r="AE511" s="118"/>
      <c r="AF511" s="18"/>
      <c r="AG511"/>
      <c r="AH511"/>
      <c r="AI511"/>
      <c r="AJ511"/>
      <c r="AK511"/>
      <c r="AL511"/>
    </row>
    <row r="512" spans="1:38" s="7" customFormat="1" x14ac:dyDescent="0.25">
      <c r="A512" s="2"/>
      <c r="E512"/>
      <c r="F512"/>
      <c r="G512" s="11"/>
      <c r="H512" s="11"/>
      <c r="I512" s="11"/>
      <c r="J512"/>
      <c r="K512"/>
      <c r="L512" s="135"/>
      <c r="N512"/>
      <c r="O512"/>
      <c r="P512"/>
      <c r="Q512" s="159"/>
      <c r="R512" s="159"/>
      <c r="S512"/>
      <c r="T512"/>
      <c r="U512"/>
      <c r="V512"/>
      <c r="W512"/>
      <c r="X512"/>
      <c r="Y512" s="119"/>
      <c r="Z512" s="132"/>
      <c r="AA512" s="118"/>
      <c r="AB512" s="17"/>
      <c r="AC512"/>
      <c r="AD512"/>
      <c r="AE512" s="118"/>
      <c r="AF512" s="18"/>
      <c r="AG512"/>
      <c r="AH512"/>
      <c r="AI512"/>
      <c r="AJ512"/>
      <c r="AK512"/>
      <c r="AL512"/>
    </row>
    <row r="513" spans="1:38" s="7" customFormat="1" x14ac:dyDescent="0.25">
      <c r="A513" s="2"/>
      <c r="E513"/>
      <c r="F513"/>
      <c r="G513" s="11"/>
      <c r="H513" s="11"/>
      <c r="I513" s="11"/>
      <c r="J513"/>
      <c r="K513"/>
      <c r="L513" s="135"/>
      <c r="N513"/>
      <c r="O513"/>
      <c r="P513"/>
      <c r="Q513" s="159"/>
      <c r="R513" s="159"/>
      <c r="S513"/>
      <c r="T513"/>
      <c r="U513"/>
      <c r="V513"/>
      <c r="W513"/>
      <c r="X513"/>
      <c r="Y513" s="119"/>
      <c r="Z513" s="132"/>
      <c r="AA513" s="118"/>
      <c r="AB513" s="17"/>
      <c r="AC513"/>
      <c r="AD513"/>
      <c r="AE513" s="118"/>
      <c r="AF513" s="18"/>
      <c r="AG513"/>
      <c r="AH513"/>
      <c r="AI513"/>
      <c r="AJ513"/>
      <c r="AK513"/>
      <c r="AL513"/>
    </row>
    <row r="514" spans="1:38" s="7" customFormat="1" x14ac:dyDescent="0.25">
      <c r="A514" s="2"/>
      <c r="E514"/>
      <c r="F514"/>
      <c r="G514" s="11"/>
      <c r="H514" s="11"/>
      <c r="I514" s="11"/>
      <c r="J514"/>
      <c r="K514"/>
      <c r="L514" s="135"/>
      <c r="N514"/>
      <c r="O514"/>
      <c r="P514"/>
      <c r="Q514" s="159"/>
      <c r="R514" s="159"/>
      <c r="S514"/>
      <c r="T514"/>
      <c r="U514"/>
      <c r="V514"/>
      <c r="W514"/>
      <c r="X514"/>
      <c r="Y514" s="119"/>
      <c r="Z514" s="132"/>
      <c r="AA514" s="118"/>
      <c r="AB514" s="17"/>
      <c r="AC514"/>
      <c r="AD514"/>
      <c r="AE514" s="118"/>
      <c r="AF514" s="18"/>
      <c r="AG514"/>
      <c r="AH514"/>
      <c r="AI514"/>
      <c r="AJ514"/>
      <c r="AK514"/>
      <c r="AL514"/>
    </row>
    <row r="515" spans="1:38" s="7" customFormat="1" x14ac:dyDescent="0.25">
      <c r="A515" s="2"/>
      <c r="E515"/>
      <c r="F515"/>
      <c r="G515" s="11"/>
      <c r="H515" s="11"/>
      <c r="I515" s="11"/>
      <c r="J515"/>
      <c r="K515"/>
      <c r="L515" s="135"/>
      <c r="N515"/>
      <c r="O515"/>
      <c r="P515"/>
      <c r="Q515" s="159"/>
      <c r="R515" s="159"/>
      <c r="S515"/>
      <c r="T515"/>
      <c r="U515"/>
      <c r="V515"/>
      <c r="W515"/>
      <c r="X515"/>
      <c r="Y515" s="119"/>
      <c r="Z515" s="132"/>
      <c r="AA515" s="118"/>
      <c r="AB515" s="17"/>
      <c r="AC515"/>
      <c r="AD515"/>
      <c r="AE515" s="118"/>
      <c r="AF515" s="18"/>
      <c r="AG515"/>
      <c r="AH515"/>
      <c r="AI515"/>
      <c r="AJ515"/>
      <c r="AK515"/>
      <c r="AL515"/>
    </row>
    <row r="516" spans="1:38" s="7" customFormat="1" x14ac:dyDescent="0.25">
      <c r="A516" s="2"/>
      <c r="E516"/>
      <c r="F516"/>
      <c r="G516" s="11"/>
      <c r="H516" s="11"/>
      <c r="I516" s="11"/>
      <c r="J516"/>
      <c r="K516"/>
      <c r="L516" s="135"/>
      <c r="N516"/>
      <c r="O516"/>
      <c r="P516"/>
      <c r="Q516" s="159"/>
      <c r="R516" s="159"/>
      <c r="S516"/>
      <c r="T516"/>
      <c r="U516"/>
      <c r="V516"/>
      <c r="W516"/>
      <c r="X516"/>
      <c r="Y516" s="119"/>
      <c r="Z516" s="132"/>
      <c r="AA516" s="118"/>
      <c r="AB516" s="17"/>
      <c r="AC516"/>
      <c r="AD516"/>
      <c r="AE516" s="118"/>
      <c r="AF516" s="18"/>
      <c r="AG516"/>
      <c r="AH516"/>
      <c r="AI516"/>
      <c r="AJ516"/>
      <c r="AK516"/>
      <c r="AL516"/>
    </row>
    <row r="517" spans="1:38" s="7" customFormat="1" x14ac:dyDescent="0.25">
      <c r="A517" s="2"/>
      <c r="E517"/>
      <c r="F517"/>
      <c r="G517" s="11"/>
      <c r="H517" s="11"/>
      <c r="I517" s="11"/>
      <c r="J517"/>
      <c r="K517"/>
      <c r="L517" s="135"/>
      <c r="N517"/>
      <c r="O517"/>
      <c r="P517"/>
      <c r="Q517" s="159"/>
      <c r="R517" s="159"/>
      <c r="S517"/>
      <c r="T517"/>
      <c r="U517"/>
      <c r="V517"/>
      <c r="W517"/>
      <c r="X517"/>
      <c r="Y517" s="119"/>
      <c r="Z517" s="132"/>
      <c r="AA517" s="118"/>
      <c r="AB517" s="17"/>
      <c r="AC517"/>
      <c r="AD517"/>
      <c r="AE517" s="118"/>
      <c r="AF517" s="18"/>
      <c r="AG517"/>
      <c r="AH517"/>
      <c r="AI517"/>
      <c r="AJ517"/>
      <c r="AK517"/>
      <c r="AL517"/>
    </row>
    <row r="518" spans="1:38" s="7" customFormat="1" x14ac:dyDescent="0.25">
      <c r="A518" s="2"/>
      <c r="E518"/>
      <c r="F518"/>
      <c r="G518" s="11"/>
      <c r="H518" s="11"/>
      <c r="I518" s="11"/>
      <c r="J518"/>
      <c r="K518"/>
      <c r="L518" s="135"/>
      <c r="N518"/>
      <c r="O518"/>
      <c r="P518"/>
      <c r="Q518" s="159"/>
      <c r="R518" s="159"/>
      <c r="S518"/>
      <c r="T518"/>
      <c r="U518"/>
      <c r="V518"/>
      <c r="W518"/>
      <c r="X518"/>
      <c r="Y518" s="119"/>
      <c r="Z518" s="132"/>
      <c r="AA518" s="118"/>
      <c r="AB518" s="17"/>
      <c r="AC518"/>
      <c r="AD518"/>
      <c r="AE518" s="118"/>
      <c r="AF518" s="18"/>
      <c r="AG518"/>
      <c r="AH518"/>
      <c r="AI518"/>
      <c r="AJ518"/>
      <c r="AK518"/>
      <c r="AL518"/>
    </row>
    <row r="519" spans="1:38" s="7" customFormat="1" x14ac:dyDescent="0.25">
      <c r="A519" s="2"/>
      <c r="E519"/>
      <c r="F519"/>
      <c r="G519" s="11"/>
      <c r="H519" s="11"/>
      <c r="I519" s="11"/>
      <c r="J519"/>
      <c r="K519"/>
      <c r="L519" s="135"/>
      <c r="N519"/>
      <c r="O519"/>
      <c r="P519"/>
      <c r="Q519" s="159"/>
      <c r="R519" s="159"/>
      <c r="S519"/>
      <c r="T519"/>
      <c r="U519"/>
      <c r="V519"/>
      <c r="W519"/>
      <c r="X519"/>
      <c r="Y519" s="119"/>
      <c r="Z519" s="132"/>
      <c r="AA519" s="118"/>
      <c r="AB519" s="17"/>
      <c r="AC519"/>
      <c r="AD519"/>
      <c r="AE519" s="118"/>
      <c r="AF519" s="18"/>
      <c r="AG519"/>
      <c r="AH519"/>
      <c r="AI519"/>
      <c r="AJ519"/>
      <c r="AK519"/>
      <c r="AL519"/>
    </row>
    <row r="520" spans="1:38" s="7" customFormat="1" x14ac:dyDescent="0.25">
      <c r="A520" s="2"/>
      <c r="E520"/>
      <c r="F520"/>
      <c r="G520" s="11"/>
      <c r="H520" s="11"/>
      <c r="I520" s="11"/>
      <c r="J520"/>
      <c r="K520"/>
      <c r="L520" s="135"/>
      <c r="N520"/>
      <c r="O520"/>
      <c r="P520"/>
      <c r="Q520" s="159"/>
      <c r="R520" s="159"/>
      <c r="S520"/>
      <c r="T520"/>
      <c r="U520"/>
      <c r="V520"/>
      <c r="W520"/>
      <c r="X520"/>
      <c r="Y520" s="119"/>
      <c r="Z520" s="132"/>
      <c r="AA520" s="118"/>
      <c r="AB520" s="17"/>
      <c r="AC520"/>
      <c r="AD520"/>
      <c r="AE520" s="118"/>
      <c r="AF520" s="18"/>
      <c r="AG520"/>
      <c r="AH520"/>
      <c r="AI520"/>
      <c r="AJ520"/>
      <c r="AK520"/>
      <c r="AL520"/>
    </row>
    <row r="521" spans="1:38" s="7" customFormat="1" x14ac:dyDescent="0.25">
      <c r="A521" s="2"/>
      <c r="E521"/>
      <c r="F521"/>
      <c r="G521" s="11"/>
      <c r="H521" s="11"/>
      <c r="I521" s="11"/>
      <c r="J521"/>
      <c r="K521"/>
      <c r="L521" s="135"/>
      <c r="N521"/>
      <c r="O521"/>
      <c r="P521"/>
      <c r="Q521" s="159"/>
      <c r="R521" s="159"/>
      <c r="S521"/>
      <c r="T521"/>
      <c r="U521"/>
      <c r="V521"/>
      <c r="W521"/>
      <c r="X521"/>
      <c r="Y521" s="119"/>
      <c r="Z521" s="132"/>
      <c r="AA521" s="118"/>
      <c r="AB521" s="17"/>
      <c r="AC521"/>
      <c r="AD521"/>
      <c r="AE521" s="118"/>
      <c r="AF521" s="18"/>
      <c r="AG521"/>
      <c r="AH521"/>
      <c r="AI521"/>
      <c r="AJ521"/>
      <c r="AK521"/>
      <c r="AL521"/>
    </row>
    <row r="522" spans="1:38" s="7" customFormat="1" x14ac:dyDescent="0.25">
      <c r="A522" s="2"/>
      <c r="E522"/>
      <c r="F522"/>
      <c r="G522" s="11"/>
      <c r="H522" s="11"/>
      <c r="I522" s="11"/>
      <c r="J522"/>
      <c r="K522"/>
      <c r="L522" s="135"/>
      <c r="N522"/>
      <c r="O522"/>
      <c r="P522"/>
      <c r="Q522" s="159"/>
      <c r="R522" s="159"/>
      <c r="S522"/>
      <c r="T522"/>
      <c r="U522"/>
      <c r="V522"/>
      <c r="W522"/>
      <c r="X522"/>
      <c r="Y522" s="119"/>
      <c r="Z522" s="132"/>
      <c r="AA522" s="118"/>
      <c r="AB522" s="17"/>
      <c r="AC522"/>
      <c r="AD522"/>
      <c r="AE522" s="118"/>
      <c r="AF522" s="18"/>
      <c r="AG522"/>
      <c r="AH522"/>
      <c r="AI522"/>
      <c r="AJ522"/>
      <c r="AK522"/>
      <c r="AL522"/>
    </row>
    <row r="523" spans="1:38" s="7" customFormat="1" x14ac:dyDescent="0.25">
      <c r="A523" s="2"/>
      <c r="E523"/>
      <c r="F523"/>
      <c r="G523" s="11"/>
      <c r="H523" s="11"/>
      <c r="I523" s="11"/>
      <c r="J523"/>
      <c r="K523"/>
      <c r="L523" s="135"/>
      <c r="N523"/>
      <c r="O523"/>
      <c r="P523"/>
      <c r="Q523" s="159"/>
      <c r="R523" s="159"/>
      <c r="S523"/>
      <c r="T523"/>
      <c r="U523"/>
      <c r="V523"/>
      <c r="W523"/>
      <c r="X523"/>
      <c r="Y523" s="119"/>
      <c r="Z523" s="132"/>
      <c r="AA523" s="118"/>
      <c r="AB523" s="17"/>
      <c r="AC523"/>
      <c r="AD523"/>
      <c r="AE523" s="118"/>
      <c r="AF523" s="18"/>
      <c r="AG523"/>
      <c r="AH523"/>
      <c r="AI523"/>
      <c r="AJ523"/>
      <c r="AK523"/>
      <c r="AL523"/>
    </row>
    <row r="524" spans="1:38" s="7" customFormat="1" x14ac:dyDescent="0.25">
      <c r="A524" s="2"/>
      <c r="E524"/>
      <c r="F524"/>
      <c r="G524" s="11"/>
      <c r="H524" s="11"/>
      <c r="I524" s="11"/>
      <c r="J524"/>
      <c r="K524"/>
      <c r="L524" s="135"/>
      <c r="N524"/>
      <c r="O524"/>
      <c r="P524"/>
      <c r="Q524" s="159"/>
      <c r="R524" s="159"/>
      <c r="S524"/>
      <c r="T524"/>
      <c r="U524"/>
      <c r="V524"/>
      <c r="W524"/>
      <c r="X524"/>
      <c r="Y524" s="119"/>
      <c r="Z524" s="132"/>
      <c r="AA524" s="118"/>
      <c r="AB524" s="17"/>
      <c r="AC524"/>
      <c r="AD524"/>
      <c r="AE524" s="118"/>
      <c r="AF524" s="18"/>
      <c r="AG524"/>
      <c r="AH524"/>
      <c r="AI524"/>
      <c r="AJ524"/>
      <c r="AK524"/>
      <c r="AL524"/>
    </row>
    <row r="525" spans="1:38" s="7" customFormat="1" x14ac:dyDescent="0.25">
      <c r="A525" s="2"/>
      <c r="E525"/>
      <c r="F525"/>
      <c r="G525" s="11"/>
      <c r="H525" s="11"/>
      <c r="I525" s="11"/>
      <c r="J525"/>
      <c r="K525"/>
      <c r="L525" s="135"/>
      <c r="N525"/>
      <c r="O525"/>
      <c r="P525"/>
      <c r="Q525" s="159"/>
      <c r="R525" s="159"/>
      <c r="S525"/>
      <c r="T525"/>
      <c r="U525"/>
      <c r="V525"/>
      <c r="W525"/>
      <c r="X525"/>
      <c r="Y525" s="119"/>
      <c r="Z525" s="132"/>
      <c r="AA525" s="118"/>
      <c r="AB525" s="17"/>
      <c r="AC525"/>
      <c r="AD525"/>
      <c r="AE525" s="118"/>
      <c r="AF525" s="18"/>
      <c r="AG525"/>
      <c r="AH525"/>
      <c r="AI525"/>
      <c r="AJ525"/>
      <c r="AK525"/>
      <c r="AL525"/>
    </row>
    <row r="526" spans="1:38" s="7" customFormat="1" x14ac:dyDescent="0.25">
      <c r="A526" s="2"/>
      <c r="E526"/>
      <c r="F526"/>
      <c r="G526" s="11"/>
      <c r="H526" s="11"/>
      <c r="I526" s="11"/>
      <c r="J526"/>
      <c r="K526"/>
      <c r="L526" s="135"/>
      <c r="N526"/>
      <c r="O526"/>
      <c r="P526"/>
      <c r="Q526" s="159"/>
      <c r="R526" s="159"/>
      <c r="S526"/>
      <c r="T526"/>
      <c r="U526"/>
      <c r="V526"/>
      <c r="W526"/>
      <c r="X526"/>
      <c r="Y526" s="119"/>
      <c r="Z526" s="132"/>
      <c r="AA526" s="118"/>
      <c r="AB526" s="17"/>
      <c r="AC526"/>
      <c r="AD526"/>
      <c r="AE526" s="118"/>
      <c r="AF526" s="18"/>
      <c r="AG526"/>
      <c r="AH526"/>
      <c r="AI526"/>
      <c r="AJ526"/>
      <c r="AK526"/>
      <c r="AL526"/>
    </row>
    <row r="527" spans="1:38" s="7" customFormat="1" x14ac:dyDescent="0.25">
      <c r="A527" s="2"/>
      <c r="E527"/>
      <c r="F527"/>
      <c r="G527" s="11"/>
      <c r="H527" s="11"/>
      <c r="I527" s="11"/>
      <c r="J527"/>
      <c r="K527"/>
      <c r="L527" s="135"/>
      <c r="N527"/>
      <c r="O527"/>
      <c r="P527"/>
      <c r="Q527" s="159"/>
      <c r="R527" s="159"/>
      <c r="S527"/>
      <c r="T527"/>
      <c r="U527"/>
      <c r="V527"/>
      <c r="W527"/>
      <c r="X527"/>
      <c r="Y527" s="119"/>
      <c r="Z527" s="132"/>
      <c r="AA527" s="118"/>
      <c r="AB527" s="17"/>
      <c r="AC527"/>
      <c r="AD527"/>
      <c r="AE527" s="118"/>
      <c r="AF527" s="18"/>
      <c r="AG527"/>
      <c r="AH527"/>
      <c r="AI527"/>
      <c r="AJ527"/>
      <c r="AK527"/>
      <c r="AL527"/>
    </row>
    <row r="528" spans="1:38" s="7" customFormat="1" x14ac:dyDescent="0.25">
      <c r="A528" s="2"/>
      <c r="E528"/>
      <c r="F528"/>
      <c r="G528" s="11"/>
      <c r="H528" s="11"/>
      <c r="I528" s="11"/>
      <c r="J528"/>
      <c r="K528"/>
      <c r="L528" s="135"/>
      <c r="N528"/>
      <c r="O528"/>
      <c r="P528"/>
      <c r="Q528" s="159"/>
      <c r="R528" s="159"/>
      <c r="S528"/>
      <c r="T528"/>
      <c r="U528"/>
      <c r="V528"/>
      <c r="W528"/>
      <c r="X528"/>
      <c r="Y528" s="119"/>
      <c r="Z528" s="132"/>
      <c r="AA528" s="118"/>
      <c r="AB528" s="17"/>
      <c r="AC528"/>
      <c r="AD528"/>
      <c r="AE528" s="118"/>
      <c r="AF528" s="18"/>
      <c r="AG528"/>
      <c r="AH528"/>
      <c r="AI528"/>
      <c r="AJ528"/>
      <c r="AK528"/>
      <c r="AL528"/>
    </row>
    <row r="529" spans="1:38" s="7" customFormat="1" x14ac:dyDescent="0.25">
      <c r="A529" s="2"/>
      <c r="E529"/>
      <c r="F529"/>
      <c r="G529" s="11"/>
      <c r="H529" s="11"/>
      <c r="I529" s="11"/>
      <c r="J529"/>
      <c r="K529"/>
      <c r="L529" s="135"/>
      <c r="N529"/>
      <c r="O529"/>
      <c r="P529"/>
      <c r="Q529" s="159"/>
      <c r="R529" s="159"/>
      <c r="S529"/>
      <c r="T529"/>
      <c r="U529"/>
      <c r="V529"/>
      <c r="W529"/>
      <c r="X529"/>
      <c r="Y529" s="119"/>
      <c r="Z529" s="132"/>
      <c r="AA529" s="118"/>
      <c r="AB529" s="17"/>
      <c r="AC529"/>
      <c r="AD529"/>
      <c r="AE529" s="118"/>
      <c r="AF529" s="18"/>
      <c r="AG529"/>
      <c r="AH529"/>
      <c r="AI529"/>
      <c r="AJ529"/>
      <c r="AK529"/>
      <c r="AL529"/>
    </row>
    <row r="530" spans="1:38" s="7" customFormat="1" x14ac:dyDescent="0.25">
      <c r="A530" s="2"/>
      <c r="E530"/>
      <c r="F530"/>
      <c r="G530" s="11"/>
      <c r="H530" s="11"/>
      <c r="I530" s="11"/>
      <c r="J530"/>
      <c r="K530"/>
      <c r="L530" s="135"/>
      <c r="N530"/>
      <c r="O530"/>
      <c r="P530"/>
      <c r="Q530" s="159"/>
      <c r="R530" s="159"/>
      <c r="S530"/>
      <c r="T530"/>
      <c r="U530"/>
      <c r="V530"/>
      <c r="W530"/>
      <c r="X530"/>
      <c r="Y530" s="119"/>
      <c r="Z530" s="132"/>
      <c r="AA530" s="118"/>
      <c r="AB530" s="17"/>
      <c r="AC530"/>
      <c r="AD530"/>
      <c r="AE530" s="118"/>
      <c r="AF530" s="18"/>
      <c r="AG530"/>
      <c r="AH530"/>
      <c r="AI530"/>
      <c r="AJ530"/>
      <c r="AK530"/>
      <c r="AL530"/>
    </row>
    <row r="531" spans="1:38" s="7" customFormat="1" x14ac:dyDescent="0.25">
      <c r="A531" s="2"/>
      <c r="E531"/>
      <c r="F531"/>
      <c r="G531" s="11"/>
      <c r="H531" s="11"/>
      <c r="I531" s="11"/>
      <c r="J531"/>
      <c r="K531"/>
      <c r="L531" s="135"/>
      <c r="N531"/>
      <c r="O531"/>
      <c r="P531"/>
      <c r="Q531" s="159"/>
      <c r="R531" s="159"/>
      <c r="S531"/>
      <c r="T531"/>
      <c r="U531"/>
      <c r="V531"/>
      <c r="W531"/>
      <c r="X531"/>
      <c r="Y531" s="119"/>
      <c r="Z531" s="132"/>
      <c r="AA531" s="118"/>
      <c r="AB531" s="17"/>
      <c r="AC531"/>
      <c r="AD531"/>
      <c r="AE531" s="118"/>
      <c r="AF531" s="18"/>
      <c r="AG531"/>
      <c r="AH531"/>
      <c r="AI531"/>
      <c r="AJ531"/>
      <c r="AK531"/>
      <c r="AL531"/>
    </row>
    <row r="532" spans="1:38" s="7" customFormat="1" x14ac:dyDescent="0.25">
      <c r="A532" s="2"/>
      <c r="E532"/>
      <c r="F532"/>
      <c r="G532" s="11"/>
      <c r="H532" s="11"/>
      <c r="I532" s="11"/>
      <c r="J532"/>
      <c r="K532"/>
      <c r="L532" s="135"/>
      <c r="N532"/>
      <c r="O532"/>
      <c r="P532"/>
      <c r="Q532" s="159"/>
      <c r="R532" s="159"/>
      <c r="S532"/>
      <c r="T532"/>
      <c r="U532"/>
      <c r="V532"/>
      <c r="W532"/>
      <c r="X532"/>
      <c r="Y532" s="119"/>
      <c r="Z532" s="132"/>
      <c r="AA532" s="118"/>
      <c r="AB532" s="17"/>
      <c r="AC532"/>
      <c r="AD532"/>
      <c r="AE532" s="118"/>
      <c r="AF532" s="18"/>
      <c r="AG532"/>
      <c r="AH532"/>
      <c r="AI532"/>
      <c r="AJ532"/>
      <c r="AK532"/>
      <c r="AL532"/>
    </row>
    <row r="533" spans="1:38" s="7" customFormat="1" x14ac:dyDescent="0.25">
      <c r="A533" s="2"/>
      <c r="E533"/>
      <c r="F533"/>
      <c r="G533" s="11"/>
      <c r="H533" s="11"/>
      <c r="I533" s="11"/>
      <c r="J533"/>
      <c r="K533"/>
      <c r="L533" s="135"/>
      <c r="N533"/>
      <c r="O533"/>
      <c r="P533"/>
      <c r="Q533" s="159"/>
      <c r="R533" s="159"/>
      <c r="S533"/>
      <c r="T533"/>
      <c r="U533"/>
      <c r="V533"/>
      <c r="W533"/>
      <c r="X533"/>
      <c r="Y533" s="119"/>
      <c r="Z533" s="132"/>
      <c r="AA533" s="118"/>
      <c r="AB533" s="17"/>
      <c r="AC533"/>
      <c r="AD533"/>
      <c r="AE533" s="118"/>
      <c r="AF533" s="18"/>
      <c r="AG533"/>
      <c r="AH533"/>
      <c r="AI533"/>
      <c r="AJ533"/>
      <c r="AK533"/>
      <c r="AL533"/>
    </row>
    <row r="534" spans="1:38" s="7" customFormat="1" x14ac:dyDescent="0.25">
      <c r="A534" s="2"/>
      <c r="E534"/>
      <c r="F534"/>
      <c r="G534" s="11"/>
      <c r="H534" s="11"/>
      <c r="I534" s="11"/>
      <c r="J534"/>
      <c r="K534"/>
      <c r="L534" s="135"/>
      <c r="N534"/>
      <c r="O534"/>
      <c r="P534"/>
      <c r="Q534" s="159"/>
      <c r="R534" s="159"/>
      <c r="S534"/>
      <c r="T534"/>
      <c r="U534"/>
      <c r="V534"/>
      <c r="W534"/>
      <c r="X534"/>
      <c r="Y534" s="119"/>
      <c r="Z534" s="132"/>
      <c r="AA534" s="118"/>
      <c r="AB534" s="17"/>
      <c r="AC534"/>
      <c r="AD534"/>
      <c r="AE534" s="118"/>
      <c r="AF534" s="18"/>
      <c r="AG534"/>
      <c r="AH534"/>
      <c r="AI534"/>
      <c r="AJ534"/>
      <c r="AK534"/>
      <c r="AL534"/>
    </row>
    <row r="535" spans="1:38" s="7" customFormat="1" x14ac:dyDescent="0.25">
      <c r="A535" s="2"/>
      <c r="E535"/>
      <c r="F535"/>
      <c r="G535" s="11"/>
      <c r="H535" s="11"/>
      <c r="I535" s="11"/>
      <c r="J535"/>
      <c r="K535"/>
      <c r="L535" s="135"/>
      <c r="N535"/>
      <c r="O535"/>
      <c r="P535"/>
      <c r="Q535" s="159"/>
      <c r="R535" s="159"/>
      <c r="S535"/>
      <c r="T535"/>
      <c r="U535"/>
      <c r="V535"/>
      <c r="W535"/>
      <c r="X535"/>
      <c r="Y535" s="119"/>
      <c r="Z535" s="132"/>
      <c r="AA535" s="118"/>
      <c r="AB535" s="17"/>
      <c r="AC535"/>
      <c r="AD535"/>
      <c r="AE535" s="118"/>
      <c r="AF535" s="18"/>
      <c r="AG535"/>
      <c r="AH535"/>
      <c r="AI535"/>
      <c r="AJ535"/>
      <c r="AK535"/>
      <c r="AL535"/>
    </row>
    <row r="536" spans="1:38" s="7" customFormat="1" x14ac:dyDescent="0.25">
      <c r="A536" s="2"/>
      <c r="E536"/>
      <c r="F536"/>
      <c r="G536" s="11"/>
      <c r="H536" s="11"/>
      <c r="I536" s="11"/>
      <c r="J536"/>
      <c r="K536"/>
      <c r="L536" s="135"/>
      <c r="N536"/>
      <c r="O536"/>
      <c r="P536"/>
      <c r="Q536" s="159"/>
      <c r="R536" s="159"/>
      <c r="S536"/>
      <c r="T536"/>
      <c r="U536"/>
      <c r="V536"/>
      <c r="W536"/>
      <c r="X536"/>
      <c r="Y536" s="119"/>
      <c r="Z536" s="132"/>
      <c r="AA536" s="118"/>
      <c r="AB536" s="17"/>
      <c r="AC536"/>
      <c r="AD536"/>
      <c r="AE536" s="118"/>
      <c r="AF536" s="18"/>
      <c r="AG536"/>
      <c r="AH536"/>
      <c r="AI536"/>
      <c r="AJ536"/>
      <c r="AK536"/>
      <c r="AL536"/>
    </row>
    <row r="537" spans="1:38" s="7" customFormat="1" x14ac:dyDescent="0.25">
      <c r="A537" s="2"/>
      <c r="E537"/>
      <c r="F537"/>
      <c r="G537" s="11"/>
      <c r="H537" s="11"/>
      <c r="I537" s="11"/>
      <c r="J537"/>
      <c r="K537"/>
      <c r="L537" s="135"/>
      <c r="N537"/>
      <c r="O537"/>
      <c r="P537"/>
      <c r="Q537" s="159"/>
      <c r="R537" s="159"/>
      <c r="S537"/>
      <c r="T537"/>
      <c r="U537"/>
      <c r="V537"/>
      <c r="W537"/>
      <c r="X537"/>
      <c r="Y537" s="119"/>
      <c r="Z537" s="132"/>
      <c r="AA537" s="118"/>
      <c r="AB537" s="17"/>
      <c r="AC537"/>
      <c r="AD537"/>
      <c r="AE537" s="118"/>
      <c r="AF537" s="18"/>
      <c r="AG537"/>
      <c r="AH537"/>
      <c r="AI537"/>
      <c r="AJ537"/>
      <c r="AK537"/>
      <c r="AL537"/>
    </row>
    <row r="538" spans="1:38" s="7" customFormat="1" x14ac:dyDescent="0.25">
      <c r="A538" s="2"/>
      <c r="E538"/>
      <c r="F538"/>
      <c r="G538" s="11"/>
      <c r="H538" s="11"/>
      <c r="I538" s="11"/>
      <c r="J538"/>
      <c r="K538"/>
      <c r="L538" s="135"/>
      <c r="N538"/>
      <c r="O538"/>
      <c r="P538"/>
      <c r="Q538" s="159"/>
      <c r="R538" s="159"/>
      <c r="S538"/>
      <c r="T538"/>
      <c r="U538"/>
      <c r="V538"/>
      <c r="W538"/>
      <c r="X538"/>
      <c r="Y538" s="119"/>
      <c r="Z538" s="132"/>
      <c r="AA538" s="118"/>
      <c r="AB538" s="17"/>
      <c r="AC538"/>
      <c r="AD538"/>
      <c r="AE538" s="118"/>
      <c r="AF538" s="18"/>
      <c r="AG538"/>
      <c r="AH538"/>
      <c r="AI538"/>
      <c r="AJ538"/>
      <c r="AK538"/>
      <c r="AL538"/>
    </row>
    <row r="539" spans="1:38" s="7" customFormat="1" x14ac:dyDescent="0.25">
      <c r="A539" s="2"/>
      <c r="E539"/>
      <c r="F539"/>
      <c r="G539" s="11"/>
      <c r="H539" s="11"/>
      <c r="I539" s="11"/>
      <c r="J539"/>
      <c r="K539"/>
      <c r="L539" s="135"/>
      <c r="N539"/>
      <c r="O539"/>
      <c r="P539"/>
      <c r="Q539" s="159"/>
      <c r="R539" s="159"/>
      <c r="S539"/>
      <c r="T539"/>
      <c r="U539"/>
      <c r="V539"/>
      <c r="W539"/>
      <c r="X539"/>
      <c r="Y539" s="119"/>
      <c r="Z539" s="132"/>
      <c r="AA539" s="118"/>
      <c r="AB539" s="17"/>
      <c r="AC539"/>
      <c r="AD539"/>
      <c r="AE539" s="118"/>
      <c r="AF539" s="18"/>
      <c r="AG539"/>
      <c r="AH539"/>
      <c r="AI539"/>
      <c r="AJ539"/>
      <c r="AK539"/>
      <c r="AL539"/>
    </row>
    <row r="540" spans="1:38" s="7" customFormat="1" x14ac:dyDescent="0.25">
      <c r="A540" s="2"/>
      <c r="E540"/>
      <c r="F540"/>
      <c r="G540" s="11"/>
      <c r="H540" s="11"/>
      <c r="I540" s="11"/>
      <c r="J540"/>
      <c r="K540"/>
      <c r="L540" s="135"/>
      <c r="N540"/>
      <c r="O540"/>
      <c r="P540"/>
      <c r="Q540" s="159"/>
      <c r="R540" s="159"/>
      <c r="S540"/>
      <c r="T540"/>
      <c r="U540"/>
      <c r="V540"/>
      <c r="W540"/>
      <c r="X540"/>
      <c r="Y540" s="119"/>
      <c r="Z540" s="132"/>
      <c r="AA540" s="118"/>
      <c r="AB540" s="17"/>
      <c r="AC540"/>
      <c r="AD540"/>
      <c r="AE540" s="118"/>
      <c r="AF540" s="18"/>
      <c r="AG540"/>
      <c r="AH540"/>
      <c r="AI540"/>
      <c r="AJ540"/>
      <c r="AK540"/>
      <c r="AL540"/>
    </row>
    <row r="541" spans="1:38" s="7" customFormat="1" x14ac:dyDescent="0.25">
      <c r="A541" s="2"/>
      <c r="E541"/>
      <c r="F541"/>
      <c r="G541" s="11"/>
      <c r="H541" s="11"/>
      <c r="I541" s="11"/>
      <c r="J541"/>
      <c r="K541"/>
      <c r="L541" s="135"/>
      <c r="N541"/>
      <c r="O541"/>
      <c r="P541"/>
      <c r="Q541" s="159"/>
      <c r="R541" s="159"/>
      <c r="S541"/>
      <c r="T541"/>
      <c r="U541"/>
      <c r="V541"/>
      <c r="W541"/>
      <c r="X541"/>
      <c r="Y541" s="119"/>
      <c r="Z541" s="132"/>
      <c r="AA541" s="118"/>
      <c r="AB541" s="17"/>
      <c r="AC541"/>
      <c r="AD541"/>
      <c r="AE541" s="118"/>
      <c r="AF541" s="18"/>
      <c r="AG541"/>
      <c r="AH541"/>
      <c r="AI541"/>
      <c r="AJ541"/>
      <c r="AK541"/>
      <c r="AL541"/>
    </row>
    <row r="542" spans="1:38" s="7" customFormat="1" x14ac:dyDescent="0.25">
      <c r="A542" s="2"/>
      <c r="E542"/>
      <c r="F542"/>
      <c r="G542" s="11"/>
      <c r="H542" s="11"/>
      <c r="I542" s="11"/>
      <c r="J542"/>
      <c r="K542"/>
      <c r="L542" s="135"/>
      <c r="N542"/>
      <c r="O542"/>
      <c r="P542"/>
      <c r="Q542" s="159"/>
      <c r="R542" s="159"/>
      <c r="S542"/>
      <c r="T542"/>
      <c r="U542"/>
      <c r="V542"/>
      <c r="W542"/>
      <c r="X542"/>
      <c r="Y542" s="119"/>
      <c r="Z542" s="132"/>
      <c r="AA542" s="118"/>
      <c r="AB542" s="17"/>
      <c r="AC542"/>
      <c r="AD542"/>
      <c r="AE542" s="118"/>
      <c r="AF542" s="18"/>
      <c r="AG542"/>
      <c r="AH542"/>
      <c r="AI542"/>
      <c r="AJ542"/>
      <c r="AK542"/>
      <c r="AL542"/>
    </row>
    <row r="543" spans="1:38" s="7" customFormat="1" x14ac:dyDescent="0.25">
      <c r="A543" s="2"/>
      <c r="E543"/>
      <c r="F543"/>
      <c r="G543" s="11"/>
      <c r="H543" s="11"/>
      <c r="I543" s="11"/>
      <c r="J543"/>
      <c r="K543"/>
      <c r="L543" s="135"/>
      <c r="N543"/>
      <c r="O543"/>
      <c r="P543"/>
      <c r="Q543" s="159"/>
      <c r="R543" s="159"/>
      <c r="S543"/>
      <c r="T543"/>
      <c r="U543"/>
      <c r="V543"/>
      <c r="W543"/>
      <c r="X543"/>
      <c r="Y543" s="119"/>
      <c r="Z543" s="132"/>
      <c r="AA543" s="118"/>
      <c r="AB543" s="17"/>
      <c r="AC543"/>
      <c r="AD543"/>
      <c r="AE543" s="118"/>
      <c r="AF543" s="18"/>
      <c r="AG543"/>
      <c r="AH543"/>
      <c r="AI543"/>
      <c r="AJ543"/>
      <c r="AK543"/>
      <c r="AL543"/>
    </row>
    <row r="544" spans="1:38" s="7" customFormat="1" x14ac:dyDescent="0.25">
      <c r="A544" s="2"/>
      <c r="E544"/>
      <c r="F544"/>
      <c r="G544" s="11"/>
      <c r="H544" s="11"/>
      <c r="I544" s="11"/>
      <c r="J544"/>
      <c r="K544"/>
      <c r="L544" s="135"/>
      <c r="N544"/>
      <c r="O544"/>
      <c r="P544"/>
      <c r="Q544" s="159"/>
      <c r="R544" s="159"/>
      <c r="S544"/>
      <c r="T544"/>
      <c r="U544"/>
      <c r="V544"/>
      <c r="W544"/>
      <c r="X544"/>
      <c r="Y544" s="119"/>
      <c r="Z544" s="132"/>
      <c r="AA544" s="118"/>
      <c r="AB544" s="17"/>
      <c r="AC544"/>
      <c r="AD544"/>
      <c r="AE544" s="118"/>
      <c r="AF544" s="18"/>
      <c r="AG544"/>
      <c r="AH544"/>
      <c r="AI544"/>
      <c r="AJ544"/>
      <c r="AK544"/>
      <c r="AL544"/>
    </row>
    <row r="545" spans="1:38" s="7" customFormat="1" x14ac:dyDescent="0.25">
      <c r="A545" s="2"/>
      <c r="E545"/>
      <c r="F545"/>
      <c r="G545" s="11"/>
      <c r="H545" s="11"/>
      <c r="I545" s="11"/>
      <c r="J545"/>
      <c r="K545"/>
      <c r="L545" s="135"/>
      <c r="N545"/>
      <c r="O545"/>
      <c r="P545"/>
      <c r="Q545" s="159"/>
      <c r="R545" s="159"/>
      <c r="S545"/>
      <c r="T545"/>
      <c r="U545"/>
      <c r="V545"/>
      <c r="W545"/>
      <c r="X545"/>
      <c r="Y545" s="119"/>
      <c r="Z545" s="132"/>
      <c r="AA545" s="118"/>
      <c r="AB545" s="17"/>
      <c r="AC545"/>
      <c r="AD545"/>
      <c r="AE545" s="118"/>
      <c r="AF545" s="18"/>
      <c r="AG545"/>
      <c r="AH545"/>
      <c r="AI545"/>
      <c r="AJ545"/>
      <c r="AK545"/>
      <c r="AL545"/>
    </row>
    <row r="546" spans="1:38" s="7" customFormat="1" x14ac:dyDescent="0.25">
      <c r="A546" s="2"/>
      <c r="E546"/>
      <c r="F546"/>
      <c r="G546" s="11"/>
      <c r="H546" s="11"/>
      <c r="I546" s="11"/>
      <c r="J546"/>
      <c r="K546"/>
      <c r="L546" s="135"/>
      <c r="N546"/>
      <c r="O546"/>
      <c r="P546"/>
      <c r="Q546" s="159"/>
      <c r="R546" s="159"/>
      <c r="S546"/>
      <c r="T546"/>
      <c r="U546"/>
      <c r="V546"/>
      <c r="W546"/>
      <c r="X546"/>
      <c r="Y546" s="119"/>
      <c r="Z546" s="132"/>
      <c r="AA546" s="118"/>
      <c r="AB546" s="17"/>
      <c r="AC546"/>
      <c r="AD546"/>
      <c r="AE546" s="118"/>
      <c r="AF546" s="18"/>
      <c r="AG546"/>
      <c r="AH546"/>
      <c r="AI546"/>
      <c r="AJ546"/>
      <c r="AK546"/>
      <c r="AL546"/>
    </row>
    <row r="547" spans="1:38" s="7" customFormat="1" x14ac:dyDescent="0.25">
      <c r="A547" s="2"/>
      <c r="E547"/>
      <c r="F547"/>
      <c r="G547" s="11"/>
      <c r="H547" s="11"/>
      <c r="I547" s="11"/>
      <c r="J547"/>
      <c r="K547"/>
      <c r="L547" s="135"/>
      <c r="N547"/>
      <c r="O547"/>
      <c r="P547"/>
      <c r="Q547" s="159"/>
      <c r="R547" s="159"/>
      <c r="S547"/>
      <c r="T547"/>
      <c r="U547"/>
      <c r="V547"/>
      <c r="W547"/>
      <c r="X547"/>
      <c r="Y547" s="119"/>
      <c r="Z547" s="132"/>
      <c r="AA547" s="118"/>
      <c r="AB547" s="17"/>
      <c r="AC547"/>
      <c r="AD547"/>
      <c r="AE547" s="118"/>
      <c r="AF547" s="18"/>
      <c r="AG547"/>
      <c r="AH547"/>
      <c r="AI547"/>
      <c r="AJ547"/>
      <c r="AK547"/>
      <c r="AL547"/>
    </row>
    <row r="548" spans="1:38" s="7" customFormat="1" x14ac:dyDescent="0.25">
      <c r="A548" s="2"/>
      <c r="E548"/>
      <c r="F548"/>
      <c r="G548" s="11"/>
      <c r="H548" s="11"/>
      <c r="I548" s="11"/>
      <c r="J548"/>
      <c r="K548"/>
      <c r="L548" s="135"/>
      <c r="N548"/>
      <c r="O548"/>
      <c r="P548"/>
      <c r="Q548" s="159"/>
      <c r="R548" s="159"/>
      <c r="S548"/>
      <c r="T548"/>
      <c r="U548"/>
      <c r="V548"/>
      <c r="W548"/>
      <c r="X548"/>
      <c r="Y548" s="119"/>
      <c r="Z548" s="132"/>
      <c r="AA548" s="118"/>
      <c r="AB548" s="17"/>
      <c r="AC548"/>
      <c r="AD548"/>
      <c r="AE548" s="118"/>
      <c r="AF548" s="18"/>
      <c r="AG548"/>
      <c r="AH548"/>
      <c r="AI548"/>
      <c r="AJ548"/>
      <c r="AK548"/>
      <c r="AL548"/>
    </row>
    <row r="549" spans="1:38" s="7" customFormat="1" x14ac:dyDescent="0.25">
      <c r="A549" s="2"/>
      <c r="E549"/>
      <c r="F549"/>
      <c r="G549" s="11"/>
      <c r="H549" s="11"/>
      <c r="I549" s="11"/>
      <c r="J549"/>
      <c r="K549"/>
      <c r="L549" s="135"/>
      <c r="N549"/>
      <c r="O549"/>
      <c r="P549"/>
      <c r="Q549" s="159"/>
      <c r="R549" s="159"/>
      <c r="S549"/>
      <c r="T549"/>
      <c r="U549"/>
      <c r="V549"/>
      <c r="W549"/>
      <c r="X549"/>
      <c r="Y549" s="119"/>
      <c r="Z549" s="132"/>
      <c r="AA549" s="118"/>
      <c r="AB549" s="17"/>
      <c r="AC549"/>
      <c r="AD549"/>
      <c r="AE549" s="118"/>
      <c r="AF549" s="18"/>
      <c r="AG549"/>
      <c r="AH549"/>
      <c r="AI549"/>
      <c r="AJ549"/>
      <c r="AK549"/>
      <c r="AL549"/>
    </row>
    <row r="550" spans="1:38" s="7" customFormat="1" x14ac:dyDescent="0.25">
      <c r="A550" s="2"/>
      <c r="E550"/>
      <c r="F550"/>
      <c r="G550" s="11"/>
      <c r="H550" s="11"/>
      <c r="I550" s="11"/>
      <c r="J550"/>
      <c r="K550"/>
      <c r="L550" s="135"/>
      <c r="N550"/>
      <c r="O550"/>
      <c r="P550"/>
      <c r="Q550" s="159"/>
      <c r="R550" s="159"/>
      <c r="S550"/>
      <c r="T550"/>
      <c r="U550"/>
      <c r="V550"/>
      <c r="W550"/>
      <c r="X550"/>
      <c r="Y550" s="119"/>
      <c r="Z550" s="132"/>
      <c r="AA550" s="118"/>
      <c r="AB550" s="17"/>
      <c r="AC550"/>
      <c r="AD550"/>
      <c r="AE550" s="118"/>
      <c r="AF550" s="18"/>
      <c r="AG550"/>
      <c r="AH550"/>
      <c r="AI550"/>
      <c r="AJ550"/>
      <c r="AK550"/>
      <c r="AL550"/>
    </row>
    <row r="551" spans="1:38" s="7" customFormat="1" x14ac:dyDescent="0.25">
      <c r="A551" s="2"/>
      <c r="E551"/>
      <c r="F551"/>
      <c r="G551" s="11"/>
      <c r="H551" s="11"/>
      <c r="I551" s="11"/>
      <c r="J551"/>
      <c r="K551"/>
      <c r="L551" s="135"/>
      <c r="N551"/>
      <c r="O551"/>
      <c r="P551"/>
      <c r="Q551" s="159"/>
      <c r="R551" s="159"/>
      <c r="S551"/>
      <c r="T551"/>
      <c r="U551"/>
      <c r="V551"/>
      <c r="W551"/>
      <c r="X551"/>
      <c r="Y551" s="119"/>
      <c r="Z551" s="132"/>
      <c r="AA551" s="118"/>
      <c r="AB551" s="17"/>
      <c r="AC551"/>
      <c r="AD551"/>
      <c r="AE551" s="118"/>
      <c r="AF551" s="18"/>
      <c r="AG551"/>
      <c r="AH551"/>
      <c r="AI551"/>
      <c r="AJ551"/>
      <c r="AK551"/>
      <c r="AL551"/>
    </row>
    <row r="552" spans="1:38" s="7" customFormat="1" x14ac:dyDescent="0.25">
      <c r="A552" s="2"/>
      <c r="E552"/>
      <c r="F552"/>
      <c r="G552" s="11"/>
      <c r="H552" s="11"/>
      <c r="I552" s="11"/>
      <c r="J552"/>
      <c r="K552"/>
      <c r="L552" s="135"/>
      <c r="N552"/>
      <c r="O552"/>
      <c r="P552"/>
      <c r="Q552" s="159"/>
      <c r="R552" s="159"/>
      <c r="S552"/>
      <c r="T552"/>
      <c r="U552"/>
      <c r="V552"/>
      <c r="W552"/>
      <c r="X552"/>
      <c r="Y552" s="119"/>
      <c r="Z552" s="132"/>
      <c r="AA552" s="118"/>
      <c r="AB552" s="17"/>
      <c r="AC552"/>
      <c r="AD552"/>
      <c r="AE552" s="118"/>
      <c r="AF552" s="18"/>
      <c r="AG552"/>
      <c r="AH552"/>
      <c r="AI552"/>
      <c r="AJ552"/>
      <c r="AK552"/>
      <c r="AL552"/>
    </row>
    <row r="553" spans="1:38" s="7" customFormat="1" x14ac:dyDescent="0.25">
      <c r="A553" s="2"/>
      <c r="E553"/>
      <c r="F553"/>
      <c r="G553" s="11"/>
      <c r="H553" s="11"/>
      <c r="I553" s="11"/>
      <c r="J553"/>
      <c r="K553"/>
      <c r="L553" s="135"/>
      <c r="N553"/>
      <c r="O553"/>
      <c r="P553"/>
      <c r="Q553" s="159"/>
      <c r="R553" s="159"/>
      <c r="S553"/>
      <c r="T553"/>
      <c r="U553"/>
      <c r="V553"/>
      <c r="W553"/>
      <c r="X553"/>
      <c r="Y553" s="119"/>
      <c r="Z553" s="132"/>
      <c r="AA553" s="118"/>
      <c r="AB553" s="17"/>
      <c r="AC553"/>
      <c r="AD553"/>
      <c r="AE553" s="118"/>
      <c r="AF553" s="18"/>
      <c r="AG553"/>
      <c r="AH553"/>
      <c r="AI553"/>
      <c r="AJ553"/>
      <c r="AK553"/>
      <c r="AL553"/>
    </row>
    <row r="554" spans="1:38" s="7" customFormat="1" x14ac:dyDescent="0.25">
      <c r="A554" s="2"/>
      <c r="E554"/>
      <c r="F554"/>
      <c r="G554" s="11"/>
      <c r="H554" s="11"/>
      <c r="I554" s="11"/>
      <c r="J554"/>
      <c r="K554"/>
      <c r="L554" s="135"/>
      <c r="N554"/>
      <c r="O554"/>
      <c r="P554"/>
      <c r="Q554" s="159"/>
      <c r="R554" s="159"/>
      <c r="S554"/>
      <c r="T554"/>
      <c r="U554"/>
      <c r="V554"/>
      <c r="W554"/>
      <c r="X554"/>
      <c r="Y554" s="119"/>
      <c r="Z554" s="132"/>
      <c r="AA554" s="118"/>
      <c r="AB554" s="17"/>
      <c r="AC554"/>
      <c r="AD554"/>
      <c r="AE554" s="118"/>
      <c r="AF554" s="18"/>
      <c r="AG554"/>
      <c r="AH554"/>
      <c r="AI554"/>
      <c r="AJ554"/>
      <c r="AK554"/>
      <c r="AL554"/>
    </row>
    <row r="555" spans="1:38" s="7" customFormat="1" x14ac:dyDescent="0.25">
      <c r="A555" s="2"/>
      <c r="E555"/>
      <c r="F555"/>
      <c r="G555" s="11"/>
      <c r="H555" s="11"/>
      <c r="I555" s="11"/>
      <c r="J555"/>
      <c r="K555"/>
      <c r="L555" s="135"/>
      <c r="N555"/>
      <c r="O555"/>
      <c r="P555"/>
      <c r="Q555" s="159"/>
      <c r="R555" s="159"/>
      <c r="S555"/>
      <c r="T555"/>
      <c r="U555"/>
      <c r="V555"/>
      <c r="W555"/>
      <c r="X555"/>
      <c r="Y555" s="119"/>
      <c r="Z555" s="132"/>
      <c r="AA555" s="118"/>
      <c r="AB555" s="17"/>
      <c r="AC555"/>
      <c r="AD555"/>
      <c r="AE555" s="118"/>
      <c r="AF555" s="18"/>
      <c r="AG555"/>
      <c r="AH555"/>
      <c r="AI555"/>
      <c r="AJ555"/>
      <c r="AK555"/>
      <c r="AL555"/>
    </row>
  </sheetData>
  <autoFilter ref="A8:U39" xr:uid="{00000000-0009-0000-0000-000000000000}">
    <sortState ref="A9:U38">
      <sortCondition ref="I8:I38"/>
    </sortState>
  </autoFilter>
  <mergeCells count="14">
    <mergeCell ref="E3:T3"/>
    <mergeCell ref="E4:T4"/>
    <mergeCell ref="E5:T5"/>
    <mergeCell ref="B2:T2"/>
    <mergeCell ref="B1:T1"/>
    <mergeCell ref="D27:D30"/>
    <mergeCell ref="C27:C36"/>
    <mergeCell ref="D9:D12"/>
    <mergeCell ref="D13:D17"/>
    <mergeCell ref="C9:C17"/>
    <mergeCell ref="D18:D22"/>
    <mergeCell ref="D23:D26"/>
    <mergeCell ref="C18:C26"/>
    <mergeCell ref="D31:D36"/>
  </mergeCells>
  <dataValidations count="1">
    <dataValidation type="list" allowBlank="1" showInputMessage="1" showErrorMessage="1" sqref="K7:K8 K37:K38 K40:K1048576" xr:uid="{748758C5-781F-4800-9938-4E83488727B3}">
      <mc:AlternateContent xmlns:x12ac="http://schemas.microsoft.com/office/spreadsheetml/2011/1/ac" xmlns:mc="http://schemas.openxmlformats.org/markup-compatibility/2006">
        <mc:Choice Requires="x12ac">
          <x12ac:list>"1,0","1,3","1,7","2,0","2,3","2,7","3,0","3,3","3,7","4,0",Anrechnung ohne Note</x12ac:list>
        </mc:Choice>
        <mc:Fallback>
          <formula1>"1,0,1,3,1,7,2,0,2,3,2,7,3,0,3,3,3,7,4,0,Anrechnung ohne Note"</formula1>
        </mc:Fallback>
      </mc:AlternateContent>
    </dataValidation>
  </dataValidations>
  <pageMargins left="0.7" right="0.7" top="0.75" bottom="0.75" header="0.3" footer="0.3"/>
  <pageSetup paperSize="9" orientation="portrait" r:id="rId1"/>
  <ignoredErrors>
    <ignoredError sqref="Q28:R28 Q30:R30 Q21 Q34:R35 Q36:R36 Q38:R40 Q29:R29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9CF9-BAA0-4FB9-9B8C-ADD52759865B}">
  <dimension ref="A1:G21"/>
  <sheetViews>
    <sheetView workbookViewId="0">
      <selection activeCell="K9" sqref="K9"/>
    </sheetView>
  </sheetViews>
  <sheetFormatPr baseColWidth="10" defaultColWidth="11.42578125" defaultRowHeight="15" x14ac:dyDescent="0.25"/>
  <cols>
    <col min="2" max="2" width="16.85546875" customWidth="1"/>
    <col min="3" max="3" width="21.7109375" customWidth="1"/>
    <col min="4" max="4" width="18.85546875" customWidth="1"/>
    <col min="5" max="5" width="17.140625" customWidth="1"/>
  </cols>
  <sheetData>
    <row r="1" spans="1:7" ht="15.75" thickBot="1" x14ac:dyDescent="0.3">
      <c r="A1" s="21" t="s">
        <v>70</v>
      </c>
      <c r="B1" s="22"/>
      <c r="C1" s="22"/>
      <c r="D1" s="22"/>
      <c r="E1" s="22"/>
      <c r="F1" s="22"/>
      <c r="G1" s="23"/>
    </row>
    <row r="2" spans="1:7" x14ac:dyDescent="0.25">
      <c r="A2" s="24"/>
      <c r="B2" s="25" t="s">
        <v>19</v>
      </c>
      <c r="C2" s="25" t="s">
        <v>20</v>
      </c>
      <c r="D2" s="25" t="s">
        <v>71</v>
      </c>
      <c r="E2" s="25" t="s">
        <v>72</v>
      </c>
      <c r="F2" s="25" t="s">
        <v>73</v>
      </c>
      <c r="G2" s="26" t="s">
        <v>74</v>
      </c>
    </row>
    <row r="3" spans="1:7" ht="15.75" thickBot="1" x14ac:dyDescent="0.3">
      <c r="A3" s="27"/>
      <c r="B3" s="27"/>
      <c r="C3" s="27"/>
      <c r="D3" s="27"/>
      <c r="E3" s="27"/>
      <c r="F3" s="27"/>
      <c r="G3" s="28"/>
    </row>
    <row r="4" spans="1:7" ht="25.5" x14ac:dyDescent="0.25">
      <c r="A4" s="29" t="s">
        <v>75</v>
      </c>
      <c r="B4" s="30" t="s">
        <v>24</v>
      </c>
      <c r="C4" s="30" t="s">
        <v>25</v>
      </c>
      <c r="D4" s="30" t="s">
        <v>46</v>
      </c>
      <c r="E4" s="30" t="s">
        <v>76</v>
      </c>
      <c r="F4" s="30"/>
      <c r="G4" s="31"/>
    </row>
    <row r="5" spans="1:7" ht="15.75" thickBot="1" x14ac:dyDescent="0.3">
      <c r="A5" s="32"/>
      <c r="B5" s="33"/>
      <c r="C5" s="33"/>
      <c r="D5" s="33"/>
      <c r="E5" s="33"/>
      <c r="F5" s="33"/>
      <c r="G5" s="34"/>
    </row>
    <row r="6" spans="1:7" ht="38.25" x14ac:dyDescent="0.25">
      <c r="A6" s="24" t="s">
        <v>77</v>
      </c>
      <c r="B6" s="35" t="s">
        <v>78</v>
      </c>
      <c r="C6" s="35" t="s">
        <v>79</v>
      </c>
      <c r="D6" s="35" t="s">
        <v>80</v>
      </c>
      <c r="E6" s="36" t="s">
        <v>81</v>
      </c>
      <c r="F6" s="35"/>
      <c r="G6" s="37"/>
    </row>
    <row r="7" spans="1:7" ht="15.75" thickBot="1" x14ac:dyDescent="0.3">
      <c r="A7" s="27"/>
      <c r="B7" s="38"/>
      <c r="C7" s="38"/>
      <c r="D7" s="38"/>
      <c r="E7" s="38"/>
      <c r="F7" s="38"/>
      <c r="G7" s="39"/>
    </row>
    <row r="8" spans="1:7" ht="38.25" x14ac:dyDescent="0.25">
      <c r="A8" s="29" t="s">
        <v>82</v>
      </c>
      <c r="B8" s="40" t="s">
        <v>83</v>
      </c>
      <c r="C8" s="30" t="s">
        <v>84</v>
      </c>
      <c r="D8" s="30" t="s">
        <v>85</v>
      </c>
      <c r="E8" s="30" t="s">
        <v>86</v>
      </c>
      <c r="F8" s="41" t="s">
        <v>87</v>
      </c>
      <c r="G8" s="31"/>
    </row>
    <row r="9" spans="1:7" ht="15.75" thickBot="1" x14ac:dyDescent="0.3">
      <c r="A9" s="42"/>
      <c r="B9" s="43"/>
      <c r="C9" s="43"/>
      <c r="D9" s="43"/>
      <c r="E9" s="43"/>
      <c r="F9" s="43"/>
      <c r="G9" s="44"/>
    </row>
    <row r="10" spans="1:7" ht="38.25" x14ac:dyDescent="0.25">
      <c r="A10" s="27" t="s">
        <v>88</v>
      </c>
      <c r="B10" s="45" t="s">
        <v>89</v>
      </c>
      <c r="C10" s="45" t="s">
        <v>90</v>
      </c>
      <c r="D10" s="46" t="s">
        <v>91</v>
      </c>
      <c r="E10" s="38"/>
      <c r="F10" s="38"/>
      <c r="G10" s="39"/>
    </row>
    <row r="11" spans="1:7" ht="51.75" thickBot="1" x14ac:dyDescent="0.3">
      <c r="A11" s="27"/>
      <c r="B11" s="45" t="s">
        <v>92</v>
      </c>
      <c r="C11" s="38"/>
      <c r="D11" s="38"/>
      <c r="E11" s="38"/>
      <c r="F11" s="38"/>
      <c r="G11" s="39"/>
    </row>
    <row r="12" spans="1:7" ht="38.25" x14ac:dyDescent="0.25">
      <c r="A12" s="29" t="s">
        <v>93</v>
      </c>
      <c r="B12" s="30" t="s">
        <v>34</v>
      </c>
      <c r="C12" s="30"/>
      <c r="D12" s="30"/>
      <c r="E12" s="47" t="s">
        <v>94</v>
      </c>
      <c r="F12" s="41" t="s">
        <v>33</v>
      </c>
      <c r="G12" s="31" t="s">
        <v>35</v>
      </c>
    </row>
    <row r="13" spans="1:7" ht="15.75" thickBot="1" x14ac:dyDescent="0.3">
      <c r="A13" s="42"/>
      <c r="B13" s="43"/>
      <c r="C13" s="43"/>
      <c r="D13" s="43"/>
      <c r="E13" s="43"/>
      <c r="F13" s="43"/>
      <c r="G13" s="44"/>
    </row>
    <row r="14" spans="1:7" ht="51" x14ac:dyDescent="0.25">
      <c r="A14" s="27" t="s">
        <v>95</v>
      </c>
      <c r="B14" s="38"/>
      <c r="C14" s="38"/>
      <c r="D14" s="38"/>
      <c r="E14" s="38"/>
      <c r="F14" s="38"/>
      <c r="G14" s="48" t="s">
        <v>96</v>
      </c>
    </row>
    <row r="15" spans="1:7" ht="51" x14ac:dyDescent="0.25">
      <c r="A15" s="27"/>
      <c r="B15" s="38"/>
      <c r="C15" s="38"/>
      <c r="D15" s="38"/>
      <c r="E15" s="38"/>
      <c r="F15" s="38"/>
      <c r="G15" s="48" t="s">
        <v>97</v>
      </c>
    </row>
    <row r="16" spans="1:7" ht="26.25" thickBot="1" x14ac:dyDescent="0.3">
      <c r="A16" s="49"/>
      <c r="B16" s="50"/>
      <c r="C16" s="50"/>
      <c r="D16" s="50"/>
      <c r="E16" s="50"/>
      <c r="F16" s="50"/>
      <c r="G16" s="51" t="s">
        <v>36</v>
      </c>
    </row>
    <row r="17" spans="1:7" ht="15.75" thickBot="1" x14ac:dyDescent="0.3">
      <c r="A17" s="52"/>
      <c r="B17" s="52"/>
      <c r="C17" s="52"/>
      <c r="D17" s="52"/>
      <c r="E17" s="52"/>
      <c r="F17" s="52"/>
      <c r="G17" s="53"/>
    </row>
    <row r="19" spans="1:7" x14ac:dyDescent="0.25">
      <c r="B19" s="54" t="s">
        <v>98</v>
      </c>
      <c r="C19" s="54" t="s">
        <v>99</v>
      </c>
      <c r="D19" s="54"/>
    </row>
    <row r="20" spans="1:7" x14ac:dyDescent="0.25">
      <c r="B20" s="55" t="s">
        <v>100</v>
      </c>
      <c r="C20" s="55" t="s">
        <v>101</v>
      </c>
      <c r="D20" s="56"/>
    </row>
    <row r="21" spans="1:7" x14ac:dyDescent="0.25">
      <c r="B21" s="57" t="s">
        <v>102</v>
      </c>
      <c r="C21" s="57" t="s">
        <v>103</v>
      </c>
      <c r="D21" s="5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8C8C2-3C3A-47AC-BFA9-E6AA05EF257E}">
  <dimension ref="A1:F21"/>
  <sheetViews>
    <sheetView workbookViewId="0">
      <selection activeCell="I12" sqref="I12"/>
    </sheetView>
  </sheetViews>
  <sheetFormatPr baseColWidth="10" defaultColWidth="11.42578125" defaultRowHeight="15" x14ac:dyDescent="0.25"/>
  <cols>
    <col min="3" max="3" width="14.140625" customWidth="1"/>
    <col min="4" max="4" width="17" customWidth="1"/>
    <col min="5" max="5" width="18.85546875" customWidth="1"/>
    <col min="6" max="6" width="25.42578125" customWidth="1"/>
  </cols>
  <sheetData>
    <row r="1" spans="1:6" x14ac:dyDescent="0.25">
      <c r="A1" s="59" t="s">
        <v>4</v>
      </c>
      <c r="B1" s="60" t="s">
        <v>18</v>
      </c>
      <c r="C1" s="61" t="s">
        <v>19</v>
      </c>
      <c r="D1" s="61" t="s">
        <v>20</v>
      </c>
      <c r="E1" s="61" t="s">
        <v>21</v>
      </c>
      <c r="F1" s="61" t="s">
        <v>22</v>
      </c>
    </row>
    <row r="2" spans="1:6" ht="22.5" x14ac:dyDescent="0.25">
      <c r="A2" s="62">
        <v>0</v>
      </c>
      <c r="B2" s="63"/>
      <c r="C2" s="64"/>
      <c r="D2" s="65" t="s">
        <v>23</v>
      </c>
      <c r="E2" s="65" t="s">
        <v>104</v>
      </c>
      <c r="F2" s="64"/>
    </row>
    <row r="3" spans="1:6" ht="22.5" x14ac:dyDescent="0.25">
      <c r="A3" s="66">
        <v>1</v>
      </c>
      <c r="B3" s="67">
        <v>30</v>
      </c>
      <c r="C3" s="68" t="s">
        <v>24</v>
      </c>
      <c r="D3" s="68" t="s">
        <v>25</v>
      </c>
      <c r="E3" s="68" t="s">
        <v>105</v>
      </c>
      <c r="F3" s="68" t="s">
        <v>26</v>
      </c>
    </row>
    <row r="4" spans="1:6" ht="22.5" x14ac:dyDescent="0.25">
      <c r="A4" s="212">
        <v>2</v>
      </c>
      <c r="B4" s="212">
        <v>30</v>
      </c>
      <c r="C4" s="64" t="s">
        <v>106</v>
      </c>
      <c r="D4" s="217" t="s">
        <v>27</v>
      </c>
      <c r="E4" s="217" t="s">
        <v>28</v>
      </c>
      <c r="F4" s="236" t="s">
        <v>107</v>
      </c>
    </row>
    <row r="5" spans="1:6" ht="33.75" x14ac:dyDescent="0.25">
      <c r="A5" s="212"/>
      <c r="B5" s="212"/>
      <c r="C5" s="69" t="s">
        <v>108</v>
      </c>
      <c r="D5" s="217"/>
      <c r="E5" s="217"/>
      <c r="F5" s="236"/>
    </row>
    <row r="6" spans="1:6" ht="33.75" x14ac:dyDescent="0.25">
      <c r="A6" s="222">
        <v>3</v>
      </c>
      <c r="B6" s="222">
        <v>30</v>
      </c>
      <c r="C6" s="70" t="s">
        <v>109</v>
      </c>
      <c r="D6" s="237" t="s">
        <v>29</v>
      </c>
      <c r="E6" s="237" t="s">
        <v>30</v>
      </c>
      <c r="F6" s="237" t="s">
        <v>31</v>
      </c>
    </row>
    <row r="7" spans="1:6" x14ac:dyDescent="0.25">
      <c r="A7" s="222"/>
      <c r="B7" s="222"/>
      <c r="C7" s="71" t="s">
        <v>33</v>
      </c>
      <c r="D7" s="237"/>
      <c r="E7" s="237"/>
      <c r="F7" s="237"/>
    </row>
    <row r="8" spans="1:6" ht="33.75" x14ac:dyDescent="0.25">
      <c r="A8" s="212">
        <v>4</v>
      </c>
      <c r="B8" s="212">
        <v>30</v>
      </c>
      <c r="C8" s="238" t="s">
        <v>110</v>
      </c>
      <c r="D8" s="238" t="s">
        <v>111</v>
      </c>
      <c r="E8" s="69" t="s">
        <v>112</v>
      </c>
      <c r="F8" s="217"/>
    </row>
    <row r="9" spans="1:6" ht="23.25" thickBot="1" x14ac:dyDescent="0.3">
      <c r="A9" s="212"/>
      <c r="B9" s="212"/>
      <c r="C9" s="239"/>
      <c r="D9" s="239"/>
      <c r="E9" s="72" t="s">
        <v>113</v>
      </c>
      <c r="F9" s="217"/>
    </row>
    <row r="10" spans="1:6" ht="15.75" thickBot="1" x14ac:dyDescent="0.3">
      <c r="A10" s="62"/>
      <c r="B10" s="63"/>
      <c r="C10" s="233" t="s">
        <v>114</v>
      </c>
      <c r="D10" s="234"/>
      <c r="E10" s="235"/>
      <c r="F10" s="73"/>
    </row>
    <row r="11" spans="1:6" x14ac:dyDescent="0.25">
      <c r="A11" s="222">
        <v>5</v>
      </c>
      <c r="B11" s="222">
        <v>30</v>
      </c>
      <c r="C11" s="68" t="s">
        <v>34</v>
      </c>
      <c r="D11" s="223"/>
      <c r="E11" s="223"/>
      <c r="F11" s="225" t="s">
        <v>32</v>
      </c>
    </row>
    <row r="12" spans="1:6" ht="34.5" thickBot="1" x14ac:dyDescent="0.3">
      <c r="A12" s="222"/>
      <c r="B12" s="222"/>
      <c r="C12" s="74" t="s">
        <v>115</v>
      </c>
      <c r="D12" s="224"/>
      <c r="E12" s="224"/>
      <c r="F12" s="226"/>
    </row>
    <row r="13" spans="1:6" ht="15.75" thickBot="1" x14ac:dyDescent="0.3">
      <c r="A13" s="66"/>
      <c r="B13" s="67"/>
      <c r="C13" s="230" t="s">
        <v>116</v>
      </c>
      <c r="D13" s="231"/>
      <c r="E13" s="232"/>
      <c r="F13" s="75"/>
    </row>
    <row r="14" spans="1:6" ht="15.75" thickBot="1" x14ac:dyDescent="0.3">
      <c r="A14" s="76"/>
      <c r="B14" s="77"/>
      <c r="C14" s="227" t="s">
        <v>117</v>
      </c>
      <c r="D14" s="228"/>
      <c r="E14" s="228"/>
      <c r="F14" s="229"/>
    </row>
    <row r="15" spans="1:6" ht="23.25" thickBot="1" x14ac:dyDescent="0.3">
      <c r="A15" s="62">
        <v>6</v>
      </c>
      <c r="B15" s="63">
        <v>30</v>
      </c>
      <c r="C15" s="73"/>
      <c r="D15" s="78" t="s">
        <v>118</v>
      </c>
      <c r="E15" s="79"/>
      <c r="F15" s="80"/>
    </row>
    <row r="16" spans="1:6" x14ac:dyDescent="0.25">
      <c r="A16" s="212"/>
      <c r="B16" s="212"/>
      <c r="C16" s="214" t="s">
        <v>35</v>
      </c>
      <c r="D16" s="215"/>
      <c r="E16" s="216"/>
      <c r="F16" s="217"/>
    </row>
    <row r="17" spans="1:6" ht="15.75" thickBot="1" x14ac:dyDescent="0.3">
      <c r="A17" s="213"/>
      <c r="B17" s="213"/>
      <c r="C17" s="219" t="s">
        <v>36</v>
      </c>
      <c r="D17" s="220"/>
      <c r="E17" s="221"/>
      <c r="F17" s="218"/>
    </row>
    <row r="18" spans="1:6" x14ac:dyDescent="0.25">
      <c r="A18" s="81"/>
      <c r="B18" s="82"/>
      <c r="C18" s="82"/>
      <c r="D18" s="82"/>
      <c r="E18" s="82"/>
      <c r="F18" s="83"/>
    </row>
    <row r="19" spans="1:6" x14ac:dyDescent="0.25">
      <c r="A19" s="81"/>
      <c r="B19" s="82"/>
      <c r="C19" s="84" t="s">
        <v>119</v>
      </c>
      <c r="D19" s="84" t="s">
        <v>120</v>
      </c>
      <c r="E19" s="82"/>
      <c r="F19" s="83"/>
    </row>
    <row r="20" spans="1:6" x14ac:dyDescent="0.25">
      <c r="A20" s="81"/>
      <c r="B20" s="82"/>
      <c r="C20" s="85" t="s">
        <v>100</v>
      </c>
      <c r="D20" s="85" t="s">
        <v>121</v>
      </c>
      <c r="E20" s="82"/>
      <c r="F20" s="83"/>
    </row>
    <row r="21" spans="1:6" ht="15.75" thickBot="1" x14ac:dyDescent="0.3">
      <c r="A21" s="86"/>
      <c r="B21" s="87"/>
      <c r="C21" s="88" t="s">
        <v>102</v>
      </c>
      <c r="D21" s="88" t="s">
        <v>122</v>
      </c>
      <c r="E21" s="87"/>
      <c r="F21" s="89"/>
    </row>
  </sheetData>
  <mergeCells count="28">
    <mergeCell ref="F8:F9"/>
    <mergeCell ref="C10:E10"/>
    <mergeCell ref="A4:A5"/>
    <mergeCell ref="B4:B5"/>
    <mergeCell ref="D4:D5"/>
    <mergeCell ref="E4:E5"/>
    <mergeCell ref="F4:F5"/>
    <mergeCell ref="A6:A7"/>
    <mergeCell ref="B6:B7"/>
    <mergeCell ref="D6:D7"/>
    <mergeCell ref="E6:E7"/>
    <mergeCell ref="F6:F7"/>
    <mergeCell ref="A8:A9"/>
    <mergeCell ref="B8:B9"/>
    <mergeCell ref="C8:C9"/>
    <mergeCell ref="D8:D9"/>
    <mergeCell ref="A11:A12"/>
    <mergeCell ref="B11:B12"/>
    <mergeCell ref="D11:D12"/>
    <mergeCell ref="F11:F12"/>
    <mergeCell ref="C14:F14"/>
    <mergeCell ref="C13:E13"/>
    <mergeCell ref="E11:E12"/>
    <mergeCell ref="A16:A17"/>
    <mergeCell ref="B16:B17"/>
    <mergeCell ref="C16:E16"/>
    <mergeCell ref="F16:F17"/>
    <mergeCell ref="C17:E1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B208B-D2F2-45E5-BBD4-91BCCB43F282}">
  <dimension ref="A1:F8"/>
  <sheetViews>
    <sheetView workbookViewId="0">
      <selection activeCell="B6" sqref="B6"/>
    </sheetView>
  </sheetViews>
  <sheetFormatPr baseColWidth="10" defaultColWidth="11.42578125" defaultRowHeight="15" x14ac:dyDescent="0.25"/>
  <cols>
    <col min="1" max="1" width="21" customWidth="1"/>
    <col min="2" max="2" width="20.7109375" customWidth="1"/>
    <col min="3" max="3" width="19.42578125" customWidth="1"/>
    <col min="4" max="4" width="19.85546875" customWidth="1"/>
    <col min="5" max="5" width="19.42578125" customWidth="1"/>
    <col min="6" max="6" width="24.42578125" customWidth="1"/>
  </cols>
  <sheetData>
    <row r="1" spans="1:6" x14ac:dyDescent="0.25">
      <c r="A1" t="s">
        <v>145</v>
      </c>
    </row>
    <row r="3" spans="1:6" ht="30.75" thickBot="1" x14ac:dyDescent="0.3">
      <c r="A3" s="90" t="s">
        <v>123</v>
      </c>
      <c r="B3" s="91" t="s">
        <v>124</v>
      </c>
      <c r="C3" s="91" t="s">
        <v>125</v>
      </c>
      <c r="D3" s="91" t="s">
        <v>126</v>
      </c>
      <c r="E3" s="91" t="s">
        <v>127</v>
      </c>
      <c r="F3" s="92" t="s">
        <v>128</v>
      </c>
    </row>
    <row r="4" spans="1:6" ht="90.75" thickTop="1" x14ac:dyDescent="0.25">
      <c r="A4" s="93" t="s">
        <v>129</v>
      </c>
      <c r="B4" s="94" t="s">
        <v>130</v>
      </c>
      <c r="C4" s="94"/>
      <c r="D4" s="94"/>
      <c r="E4" s="94"/>
      <c r="F4" s="95" t="s">
        <v>131</v>
      </c>
    </row>
    <row r="5" spans="1:6" ht="105" x14ac:dyDescent="0.25">
      <c r="A5" s="96" t="s">
        <v>132</v>
      </c>
      <c r="B5" s="97" t="s">
        <v>133</v>
      </c>
      <c r="C5" s="97"/>
      <c r="D5" s="97"/>
      <c r="E5" s="97"/>
      <c r="F5" s="98" t="s">
        <v>134</v>
      </c>
    </row>
    <row r="6" spans="1:6" ht="90" x14ac:dyDescent="0.25">
      <c r="A6" s="93" t="s">
        <v>41</v>
      </c>
      <c r="B6" s="94" t="s">
        <v>135</v>
      </c>
      <c r="C6" s="94" t="s">
        <v>136</v>
      </c>
      <c r="D6" s="94" t="s">
        <v>137</v>
      </c>
      <c r="E6" s="94"/>
      <c r="F6" s="95" t="s">
        <v>138</v>
      </c>
    </row>
    <row r="7" spans="1:6" ht="60" x14ac:dyDescent="0.25">
      <c r="A7" s="96" t="s">
        <v>139</v>
      </c>
      <c r="B7" s="97" t="s">
        <v>140</v>
      </c>
      <c r="C7" s="97"/>
      <c r="D7" s="97"/>
      <c r="E7" s="97"/>
      <c r="F7" s="99" t="s">
        <v>141</v>
      </c>
    </row>
    <row r="8" spans="1:6" ht="120" x14ac:dyDescent="0.25">
      <c r="A8" s="100" t="s">
        <v>142</v>
      </c>
      <c r="B8" s="101" t="s">
        <v>143</v>
      </c>
      <c r="C8" s="101"/>
      <c r="D8" s="101"/>
      <c r="E8" s="101"/>
      <c r="F8" s="102" t="s">
        <v>144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Anrechnungen PO18 &gt; PO22</vt:lpstr>
      <vt:lpstr>WI-Verlaufsplan-PO2018</vt:lpstr>
      <vt:lpstr>WI-Verlaufsplan-PO2022</vt:lpstr>
      <vt:lpstr>WI-Weiterführung von PL bei weg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2022-07-14T08:46:13Z</dcterms:modified>
</cp:coreProperties>
</file>